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12090" windowHeight="4320" activeTab="1"/>
  </bookViews>
  <sheets>
    <sheet name="Hoja1" sheetId="1" r:id="rId1"/>
    <sheet name="Hoja2" sheetId="2" r:id="rId2"/>
  </sheets>
  <definedNames>
    <definedName name="_xlnm._FilterDatabase" localSheetId="0" hidden="1">Hoja1!$A$3:$CI$3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2" l="1"/>
  <c r="AS10" i="2" l="1"/>
  <c r="AS8" i="2"/>
  <c r="AS9" i="2"/>
  <c r="AS6" i="2"/>
  <c r="AS4" i="2"/>
  <c r="AS7" i="2"/>
  <c r="AS5" i="2"/>
  <c r="AS3" i="2"/>
  <c r="AS23" i="2"/>
  <c r="AS22" i="2"/>
  <c r="AS15" i="2"/>
  <c r="AS14" i="2"/>
  <c r="AS13" i="2"/>
  <c r="AS24" i="2"/>
  <c r="AS18" i="2"/>
  <c r="AS25" i="2"/>
  <c r="AS20" i="2"/>
  <c r="AS21" i="2"/>
  <c r="AS19" i="2"/>
  <c r="AS17" i="2"/>
  <c r="AS16" i="2"/>
  <c r="AS11" i="2"/>
  <c r="AS12" i="2"/>
  <c r="AS26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C47" i="1"/>
  <c r="A28" i="2" l="1"/>
  <c r="AS27" i="2"/>
  <c r="AA46" i="1" l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Z47" i="1" l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8" i="1" l="1"/>
</calcChain>
</file>

<file path=xl/sharedStrings.xml><?xml version="1.0" encoding="utf-8"?>
<sst xmlns="http://schemas.openxmlformats.org/spreadsheetml/2006/main" count="226" uniqueCount="116">
  <si>
    <t>Etiquetas de fila</t>
  </si>
  <si>
    <t>Suma de SEDE 1 - MANZANA LIEVANO - ALCALDÍA MAYOR</t>
  </si>
  <si>
    <t xml:space="preserve">Suma de SEDE 2- DIRECCIÓN DISTRITAL DE ARCHIVO DE  BOGOTA </t>
  </si>
  <si>
    <t>Suma de SEDE 3 - IMPRENTA DISTRITAL</t>
  </si>
  <si>
    <t xml:space="preserve">Suma de SEDE 5 - SUPERCADE CAD CARRERA </t>
  </si>
  <si>
    <t xml:space="preserve">Suma de SEDE 6 - SUPERCADE AMERICAS </t>
  </si>
  <si>
    <t xml:space="preserve">Suma de SEDE 7 - SUPERCADE BOSA </t>
  </si>
  <si>
    <t xml:space="preserve">Suma de SEDE 8 - SUPERCADE CALLE 13 </t>
  </si>
  <si>
    <t xml:space="preserve">Suma de SEDE 9 - SUPERCADE 20 DE JULIO </t>
  </si>
  <si>
    <t xml:space="preserve">Suma de SEDE 10 - SUPERCADE MANITAS </t>
  </si>
  <si>
    <t xml:space="preserve">Suma de SEDE 11 - SUPERCADE SUBA </t>
  </si>
  <si>
    <t>Suma de SEDE 12 - SUPERCADE SOCIAL</t>
  </si>
  <si>
    <t xml:space="preserve">Suma de SEDE 13 - CADE SERVITA </t>
  </si>
  <si>
    <t xml:space="preserve">Suma de SEDE 14 - CADE LA VICTORIA </t>
  </si>
  <si>
    <t xml:space="preserve">Suma de SEDE 15 - CADE LA GAITANA </t>
  </si>
  <si>
    <t xml:space="preserve">Suma de SEDE 16 - SUPERCADE ENGATIVA </t>
  </si>
  <si>
    <t xml:space="preserve">Suma de SEDE 17 - CADE LOS LUCEROS </t>
  </si>
  <si>
    <t xml:space="preserve">Suma de SEDE 18 - CENTRO DE MEMORIA, PAZ Y RECONCILIACIÓN </t>
  </si>
  <si>
    <t xml:space="preserve">Suma de SEDE 19 - CENTRO DE ENCUENTRO BOSA </t>
  </si>
  <si>
    <t xml:space="preserve">Suma de SEDE 20 - CENTRO DE ENCUENTRO CHAPINERO </t>
  </si>
  <si>
    <t xml:space="preserve">Suma de SEDE 21 - CENTRO DE ENCUENTRO CIUDAD BOLIVAR </t>
  </si>
  <si>
    <t xml:space="preserve">Suma de SEDE 22 - CENTRO DE ENCUENTRO KENNEDY PATIO BONITO </t>
  </si>
  <si>
    <t xml:space="preserve">Suma de SEDE 23 - CENTRO DE ENCUENTRO RAFAEL URIBE </t>
  </si>
  <si>
    <t xml:space="preserve">Suma de SEDE 24 - CENTRO DE ENCUENTRO SUBA </t>
  </si>
  <si>
    <t>Suma de SEDE 25 - SEDE ALTERNA TEQUENDAMA</t>
  </si>
  <si>
    <t>O2120201002032352001</t>
  </si>
  <si>
    <t>Azúcar refinada</t>
  </si>
  <si>
    <t>O2120201002032381302</t>
  </si>
  <si>
    <t>O2120201002032382103</t>
  </si>
  <si>
    <t>O2120201002032391101</t>
  </si>
  <si>
    <t>Té elaborado</t>
  </si>
  <si>
    <t>O2120201002032399921</t>
  </si>
  <si>
    <t>Productos aromáticos diversos</t>
  </si>
  <si>
    <t>O2120201002042441001</t>
  </si>
  <si>
    <t>Agua purificada (envasada)</t>
  </si>
  <si>
    <t>O2120201002072719007</t>
  </si>
  <si>
    <t>Filtros de material textil, para usos técnicos e industriales</t>
  </si>
  <si>
    <t>O2120201002072719009</t>
  </si>
  <si>
    <t>O2120201002072732007</t>
  </si>
  <si>
    <t>O2120201002072792104</t>
  </si>
  <si>
    <t>Fieltros de algodón</t>
  </si>
  <si>
    <t>O2120201002082823803</t>
  </si>
  <si>
    <t>Guantes de fibras artificiales y sintéticas</t>
  </si>
  <si>
    <t>O2120201003013191409</t>
  </si>
  <si>
    <t>Aplicadores, bajalenguas y otros para usos higiénicos, de madera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</si>
  <si>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</si>
  <si>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</si>
  <si>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</si>
  <si>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</si>
  <si>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O2120201003023219303</t>
  </si>
  <si>
    <t>Pañuelos de papel</t>
  </si>
  <si>
    <t>O2120201003023219304</t>
  </si>
  <si>
    <t>Toallas de papel</t>
  </si>
  <si>
    <t>O2120201003023219907</t>
  </si>
  <si>
    <t>Vasos de papel o cartón</t>
  </si>
  <si>
    <t>O2120201003033335001</t>
  </si>
  <si>
    <t>Solventes para insecticida</t>
  </si>
  <si>
    <t>O2120201003033335004</t>
  </si>
  <si>
    <t>Varsol-disolvente núm. 4</t>
  </si>
  <si>
    <t>O2120201003043424014</t>
  </si>
  <si>
    <t>Hipoclorito de sodio</t>
  </si>
  <si>
    <t>O2120201003043466401</t>
  </si>
  <si>
    <t>Desinfectantes</t>
  </si>
  <si>
    <t>O2120201003053532101</t>
  </si>
  <si>
    <t>Jabones en pasta para lavar</t>
  </si>
  <si>
    <t>O2120201003053532103</t>
  </si>
  <si>
    <t>Jabones líquidos para lavar</t>
  </si>
  <si>
    <t>O2120201003053532104</t>
  </si>
  <si>
    <t>Jabones industriales</t>
  </si>
  <si>
    <t>O2120201003053532105</t>
  </si>
  <si>
    <t>Jabones de tocador</t>
  </si>
  <si>
    <t>O2120201003053532201</t>
  </si>
  <si>
    <t>Detergentes en polvo</t>
  </si>
  <si>
    <t>O2120201003053532204</t>
  </si>
  <si>
    <t>Preparaciones para limpiar vidrios</t>
  </si>
  <si>
    <t>O2120201003053533102</t>
  </si>
  <si>
    <t>Purificadores líquidos de ambiente</t>
  </si>
  <si>
    <t>O2120201003053533202</t>
  </si>
  <si>
    <t>Ceras para pisos</t>
  </si>
  <si>
    <t>O2120201003053549945</t>
  </si>
  <si>
    <t>Productos químicos especiales para tratamiento de pisos</t>
  </si>
  <si>
    <t>O2120201003063641001</t>
  </si>
  <si>
    <t>Bolsas de material plástico sin impresión</t>
  </si>
  <si>
    <t>O2120201003063694012</t>
  </si>
  <si>
    <t>Recipientes de material plástico-canecas para la basura</t>
  </si>
  <si>
    <t>O2120201003063694016</t>
  </si>
  <si>
    <t>Recogedores plásticos de basura</t>
  </si>
  <si>
    <t>O2120201003073719199</t>
  </si>
  <si>
    <t>Envases n.c.p. de vidrio</t>
  </si>
  <si>
    <t>O2120201003073719305</t>
  </si>
  <si>
    <t>Vasos y jarros de vidrio</t>
  </si>
  <si>
    <t>O2120201003073722101</t>
  </si>
  <si>
    <t>Vajillas de loza-pedernal</t>
  </si>
  <si>
    <t>O2120201003083899302</t>
  </si>
  <si>
    <t>Escobas</t>
  </si>
  <si>
    <t>O2120201003083899303</t>
  </si>
  <si>
    <t>Cepillos para lavar o fregar</t>
  </si>
  <si>
    <t>O2120201004024291231</t>
  </si>
  <si>
    <t>Esponjas y esponjillas metálicas</t>
  </si>
  <si>
    <t>O2120201004024299201</t>
  </si>
  <si>
    <t>Mangos metálicos</t>
  </si>
  <si>
    <t>O21202020070373122</t>
  </si>
  <si>
    <t>Servicios de arrendamiento o de alquiler de maquinaria y equipo de construcción sin operario</t>
  </si>
  <si>
    <t>O21202020070373230</t>
  </si>
  <si>
    <t>Servicios de arrendamiento sin opción de compra de muebles y otros aparatos domésticos</t>
  </si>
  <si>
    <t>O21202020080585330 Servicios de limpieza general</t>
  </si>
  <si>
    <t>Café molido</t>
  </si>
  <si>
    <t>Café instantáneo aglomerado o atomizado</t>
  </si>
  <si>
    <t>Paños absorbentes desechables para uso doméstico</t>
  </si>
  <si>
    <t>Mechas para trapero</t>
  </si>
  <si>
    <t>NOMBRE RUBRO</t>
  </si>
  <si>
    <t>TOTAL</t>
  </si>
  <si>
    <t>SALDO DEL RUBRO CERO (0)</t>
  </si>
  <si>
    <t>PARA COMPLETAR SALDO EN CERO</t>
  </si>
  <si>
    <t>ok</t>
  </si>
  <si>
    <t>falta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</si>
</sst>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</font>
    <font>
      <b/>
      <sz val="8"/>
      <name val="Arial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3" fillId="2" borderId="0" xfId="1" applyFont="1" applyFill="1" applyAlignment="1" applyProtection="1">
      <alignment horizontal="center" vertical="center" wrapText="1"/>
      <protection hidden="1"/>
    </xf>
    <xf numFmtId="43" fontId="4" fillId="0" borderId="0" xfId="1" applyFont="1"/>
    <xf numFmtId="0" fontId="2" fillId="0" borderId="0" xfId="0" applyFont="1" applyAlignment="1">
      <alignment horizontal="left"/>
    </xf>
    <xf numFmtId="43" fontId="2" fillId="0" borderId="0" xfId="1" applyFont="1" applyAlignment="1">
      <alignment wrapText="1"/>
    </xf>
    <xf numFmtId="0" fontId="4" fillId="0" borderId="0" xfId="0" applyFont="1"/>
    <xf numFmtId="43" fontId="4" fillId="0" borderId="0" xfId="1" applyFont="1" applyAlignment="1">
      <alignment horizontal="center" vertical="center" wrapText="1"/>
    </xf>
    <xf numFmtId="0" fontId="2" fillId="0" borderId="0" xfId="0" pivotButton="1" applyFont="1"/>
    <xf numFmtId="43" fontId="3" fillId="2" borderId="0" xfId="1" pivotButton="1" applyFont="1" applyFill="1" applyAlignment="1" applyProtection="1">
      <alignment horizontal="center" vertical="center" wrapText="1"/>
      <protection hidden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0" xfId="0" applyNumberFormat="1" applyFont="1" applyAlignment="1">
      <alignment horizontal="left" indent="1"/>
    </xf>
    <xf numFmtId="0" fontId="4" fillId="0" borderId="0" xfId="0" applyFont="1" applyAlignment="1">
      <alignment horizontal="left"/>
    </xf>
    <xf numFmtId="0" fontId="6" fillId="0" borderId="0" xfId="1" applyNumberFormat="1" applyFont="1"/>
    <xf numFmtId="0" fontId="6" fillId="0" borderId="0" xfId="1" applyNumberFormat="1" applyFont="1" applyAlignment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pivotButton="1" applyFont="1"/>
    <xf numFmtId="43" fontId="4" fillId="0" borderId="0" xfId="0" applyNumberFormat="1" applyFont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1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wrapText="1"/>
    </xf>
    <xf numFmtId="0" fontId="5" fillId="0" borderId="2" xfId="0" applyFont="1" applyBorder="1"/>
    <xf numFmtId="43" fontId="5" fillId="0" borderId="2" xfId="0" applyNumberFormat="1" applyFont="1" applyBorder="1"/>
    <xf numFmtId="43" fontId="5" fillId="0" borderId="0" xfId="0" applyNumberFormat="1" applyFont="1"/>
    <xf numFmtId="43" fontId="8" fillId="3" borderId="2" xfId="1" applyFont="1" applyFill="1" applyBorder="1" applyAlignment="1">
      <alignment wrapText="1"/>
    </xf>
    <xf numFmtId="0" fontId="8" fillId="3" borderId="0" xfId="0" applyFont="1" applyFill="1"/>
    <xf numFmtId="0" fontId="8" fillId="3" borderId="2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wrapText="1"/>
    </xf>
    <xf numFmtId="43" fontId="9" fillId="0" borderId="2" xfId="0" applyNumberFormat="1" applyFont="1" applyBorder="1"/>
    <xf numFmtId="0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43" fontId="4" fillId="3" borderId="2" xfId="1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topLeftCell="E1" workbookViewId="0">
      <selection activeCell="S18" sqref="S18"/>
    </sheetView>
  </sheetViews>
  <sheetFormatPr baseColWidth="10" defaultColWidth="12.5703125" defaultRowHeight="11.25" x14ac:dyDescent="0.2"/>
  <cols>
    <col min="1" max="1" width="17.5703125" style="5" customWidth="1"/>
    <col min="2" max="2" width="24" style="5" customWidth="1"/>
    <col min="3" max="3" width="17" style="6" customWidth="1"/>
    <col min="4" max="4" width="17.5703125" style="6" customWidth="1"/>
    <col min="5" max="5" width="17.28515625" style="6" customWidth="1"/>
    <col min="6" max="6" width="13.7109375" style="6" customWidth="1"/>
    <col min="7" max="7" width="18.7109375" style="6" customWidth="1"/>
    <col min="8" max="8" width="14.7109375" style="6" customWidth="1"/>
    <col min="9" max="9" width="15.5703125" style="6" customWidth="1"/>
    <col min="10" max="10" width="14.42578125" style="6" customWidth="1"/>
    <col min="11" max="11" width="17.5703125" style="6" customWidth="1"/>
    <col min="12" max="12" width="15.140625" style="6" customWidth="1"/>
    <col min="13" max="13" width="16.28515625" style="6" customWidth="1"/>
    <col min="14" max="14" width="15.140625" style="6" customWidth="1"/>
    <col min="15" max="15" width="15.5703125" style="6" customWidth="1"/>
    <col min="16" max="16" width="15.140625" style="6" customWidth="1"/>
    <col min="17" max="17" width="18.42578125" style="6" customWidth="1"/>
    <col min="18" max="18" width="16.28515625" style="6" customWidth="1"/>
    <col min="19" max="19" width="19.140625" style="6" customWidth="1"/>
    <col min="20" max="22" width="19" style="6" customWidth="1"/>
    <col min="23" max="23" width="19.140625" style="6" customWidth="1"/>
    <col min="24" max="25" width="19" style="6" customWidth="1"/>
    <col min="26" max="26" width="15.140625" style="6" customWidth="1"/>
    <col min="27" max="27" width="12.85546875" style="2" bestFit="1" customWidth="1"/>
    <col min="28" max="28" width="42.42578125" style="2" bestFit="1" customWidth="1"/>
    <col min="29" max="29" width="36.140625" style="2" bestFit="1" customWidth="1"/>
    <col min="30" max="30" width="32.85546875" style="2" bestFit="1" customWidth="1"/>
    <col min="31" max="31" width="59.7109375" style="2" bestFit="1" customWidth="1"/>
    <col min="32" max="32" width="36.7109375" style="2" bestFit="1" customWidth="1"/>
    <col min="33" max="33" width="58" style="2" bestFit="1" customWidth="1"/>
    <col min="34" max="34" width="35.28515625" style="2" bestFit="1" customWidth="1"/>
    <col min="35" max="35" width="97.5703125" style="2" bestFit="1" customWidth="1"/>
    <col min="36" max="36" width="94.140625" style="2" bestFit="1" customWidth="1"/>
    <col min="37" max="37" width="27.85546875" style="2" bestFit="1" customWidth="1"/>
    <col min="38" max="38" width="14.42578125" style="2" bestFit="1" customWidth="1"/>
    <col min="39" max="39" width="17.5703125" style="2" bestFit="1" customWidth="1"/>
    <col min="40" max="40" width="25.85546875" style="2" bestFit="1" customWidth="1"/>
    <col min="41" max="41" width="26.140625" style="5" bestFit="1" customWidth="1"/>
    <col min="42" max="42" width="25.42578125" style="5" bestFit="1" customWidth="1"/>
    <col min="43" max="43" width="24.85546875" style="5" bestFit="1" customWidth="1"/>
    <col min="44" max="44" width="14.42578125" style="5" bestFit="1" customWidth="1"/>
    <col min="45" max="50" width="11.5703125" style="5" bestFit="1" customWidth="1"/>
    <col min="51" max="82" width="12.7109375" style="5" bestFit="1" customWidth="1"/>
    <col min="83" max="86" width="14.42578125" style="5" bestFit="1" customWidth="1"/>
    <col min="87" max="87" width="15.85546875" style="5" bestFit="1" customWidth="1"/>
    <col min="88" max="16384" width="12.5703125" style="5"/>
  </cols>
  <sheetData>
    <row r="1" spans="1:27" x14ac:dyDescent="0.2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7" s="14" customFormat="1" ht="56.25" x14ac:dyDescent="0.25">
      <c r="C2" s="8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</row>
    <row r="3" spans="1:27" s="2" customFormat="1" ht="18" x14ac:dyDescent="0.2">
      <c r="A3" s="7" t="s">
        <v>0</v>
      </c>
      <c r="B3" s="17" t="s">
        <v>110</v>
      </c>
      <c r="C3" s="15">
        <v>4233100</v>
      </c>
      <c r="D3" s="16">
        <v>4213000</v>
      </c>
      <c r="E3" s="15">
        <v>4211200</v>
      </c>
      <c r="F3" s="15">
        <v>4222119</v>
      </c>
      <c r="G3" s="15">
        <v>4222120</v>
      </c>
      <c r="H3" s="15">
        <v>4222122</v>
      </c>
      <c r="I3" s="15">
        <v>4222125</v>
      </c>
      <c r="J3" s="15">
        <v>4222124</v>
      </c>
      <c r="K3" s="15">
        <v>4222138</v>
      </c>
      <c r="L3" s="15">
        <v>4222121</v>
      </c>
      <c r="M3" s="15">
        <v>4222135</v>
      </c>
      <c r="N3" s="15">
        <v>4222102</v>
      </c>
      <c r="O3" s="15">
        <v>4222104</v>
      </c>
      <c r="P3" s="15">
        <v>4222113</v>
      </c>
      <c r="Q3" s="15">
        <v>4222126</v>
      </c>
      <c r="R3" s="15">
        <v>4222127</v>
      </c>
      <c r="S3" s="15">
        <v>4121000</v>
      </c>
      <c r="T3" s="15">
        <v>4123002</v>
      </c>
      <c r="U3" s="15">
        <v>4123005</v>
      </c>
      <c r="V3" s="15">
        <v>4123001</v>
      </c>
      <c r="W3" s="15">
        <v>4123004</v>
      </c>
      <c r="X3" s="15">
        <v>4123010</v>
      </c>
      <c r="Y3" s="15">
        <v>4123007</v>
      </c>
      <c r="Z3" s="15">
        <v>4123013</v>
      </c>
    </row>
    <row r="4" spans="1:27" s="2" customFormat="1" x14ac:dyDescent="0.2">
      <c r="A4" s="3" t="s">
        <v>25</v>
      </c>
      <c r="B4" s="3" t="s">
        <v>26</v>
      </c>
      <c r="C4" s="4">
        <v>517117</v>
      </c>
      <c r="D4" s="4">
        <v>178018</v>
      </c>
      <c r="E4" s="4">
        <v>178018</v>
      </c>
      <c r="F4" s="4">
        <v>284829</v>
      </c>
      <c r="G4" s="4">
        <v>0</v>
      </c>
      <c r="H4" s="4">
        <v>0</v>
      </c>
      <c r="I4" s="4">
        <v>118679</v>
      </c>
      <c r="J4" s="4">
        <v>356037</v>
      </c>
      <c r="K4" s="4">
        <v>356037</v>
      </c>
      <c r="L4" s="4">
        <v>356037</v>
      </c>
      <c r="M4" s="4">
        <v>0</v>
      </c>
      <c r="N4" s="4">
        <v>0</v>
      </c>
      <c r="O4" s="4">
        <v>59339</v>
      </c>
      <c r="P4" s="4">
        <v>59339</v>
      </c>
      <c r="Q4" s="4">
        <v>0</v>
      </c>
      <c r="R4" s="4">
        <v>0</v>
      </c>
      <c r="S4" s="4">
        <v>118679</v>
      </c>
      <c r="T4" s="4">
        <v>118679</v>
      </c>
      <c r="U4" s="4">
        <v>59339</v>
      </c>
      <c r="V4" s="4">
        <v>89009</v>
      </c>
      <c r="W4" s="4">
        <v>148349</v>
      </c>
      <c r="X4" s="4">
        <v>118679</v>
      </c>
      <c r="Y4" s="4">
        <v>148349</v>
      </c>
      <c r="Z4" s="4">
        <v>29670</v>
      </c>
      <c r="AA4" s="2">
        <f t="shared" ref="AA4:AA46" si="0">SUM(C4:Z4)</f>
        <v>3294203</v>
      </c>
    </row>
    <row r="5" spans="1:27" s="2" customFormat="1" x14ac:dyDescent="0.2">
      <c r="A5" s="3" t="s">
        <v>27</v>
      </c>
      <c r="B5" s="13" t="s">
        <v>106</v>
      </c>
      <c r="C5" s="4">
        <v>4230552</v>
      </c>
      <c r="D5" s="4">
        <v>483492</v>
      </c>
      <c r="E5" s="4">
        <v>483492</v>
      </c>
      <c r="F5" s="4">
        <v>531841</v>
      </c>
      <c r="G5" s="4">
        <v>0</v>
      </c>
      <c r="H5" s="4">
        <v>0</v>
      </c>
      <c r="I5" s="4">
        <v>241746</v>
      </c>
      <c r="J5" s="4">
        <v>604365</v>
      </c>
      <c r="K5" s="4">
        <v>483492</v>
      </c>
      <c r="L5" s="4">
        <v>725238</v>
      </c>
      <c r="M5" s="4">
        <v>0</v>
      </c>
      <c r="N5" s="4">
        <v>0</v>
      </c>
      <c r="O5" s="4">
        <v>120873</v>
      </c>
      <c r="P5" s="4">
        <v>120873</v>
      </c>
      <c r="Q5" s="4">
        <v>0</v>
      </c>
      <c r="R5" s="4">
        <v>0</v>
      </c>
      <c r="S5" s="4">
        <v>241746</v>
      </c>
      <c r="T5" s="4">
        <v>241746</v>
      </c>
      <c r="U5" s="4">
        <v>725238</v>
      </c>
      <c r="V5" s="4">
        <v>241746</v>
      </c>
      <c r="W5" s="4">
        <v>181309</v>
      </c>
      <c r="X5" s="4">
        <v>241746</v>
      </c>
      <c r="Y5" s="4">
        <v>181309</v>
      </c>
      <c r="Z5" s="4">
        <v>0</v>
      </c>
      <c r="AA5" s="2">
        <f t="shared" si="0"/>
        <v>10080804</v>
      </c>
    </row>
    <row r="6" spans="1:27" s="2" customFormat="1" x14ac:dyDescent="0.2">
      <c r="A6" s="3" t="s">
        <v>28</v>
      </c>
      <c r="B6" s="13" t="s">
        <v>107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2">
        <f t="shared" si="0"/>
        <v>0</v>
      </c>
    </row>
    <row r="7" spans="1:27" s="2" customFormat="1" x14ac:dyDescent="0.2">
      <c r="A7" s="3" t="s">
        <v>29</v>
      </c>
      <c r="B7" s="3" t="s">
        <v>30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2">
        <f t="shared" si="0"/>
        <v>0</v>
      </c>
    </row>
    <row r="8" spans="1:27" s="2" customFormat="1" x14ac:dyDescent="0.2">
      <c r="A8" s="3" t="s">
        <v>31</v>
      </c>
      <c r="B8" s="3" t="s">
        <v>32</v>
      </c>
      <c r="C8" s="4">
        <v>1569067</v>
      </c>
      <c r="D8" s="4">
        <v>119793</v>
      </c>
      <c r="E8" s="4">
        <v>74871</v>
      </c>
      <c r="F8" s="4">
        <v>181257</v>
      </c>
      <c r="G8" s="4">
        <v>0</v>
      </c>
      <c r="H8" s="4">
        <v>0</v>
      </c>
      <c r="I8" s="4">
        <v>59897</v>
      </c>
      <c r="J8" s="4">
        <v>132165</v>
      </c>
      <c r="K8" s="4">
        <v>72268</v>
      </c>
      <c r="L8" s="4">
        <v>119793</v>
      </c>
      <c r="M8" s="4">
        <v>42319</v>
      </c>
      <c r="N8" s="4">
        <v>17577</v>
      </c>
      <c r="O8" s="4">
        <v>9897</v>
      </c>
      <c r="P8" s="4">
        <v>12371</v>
      </c>
      <c r="Q8" s="4">
        <v>89845</v>
      </c>
      <c r="R8" s="4">
        <v>0</v>
      </c>
      <c r="S8" s="4">
        <v>26500</v>
      </c>
      <c r="T8" s="4">
        <v>29948</v>
      </c>
      <c r="U8" s="4">
        <v>111139</v>
      </c>
      <c r="V8" s="4">
        <v>51108</v>
      </c>
      <c r="W8" s="4">
        <v>29948</v>
      </c>
      <c r="X8" s="4">
        <v>59897</v>
      </c>
      <c r="Y8" s="4">
        <v>12371</v>
      </c>
      <c r="Z8" s="4">
        <v>24742</v>
      </c>
      <c r="AA8" s="2">
        <f t="shared" si="0"/>
        <v>2846773</v>
      </c>
    </row>
    <row r="9" spans="1:27" s="2" customFormat="1" x14ac:dyDescent="0.2">
      <c r="A9" s="3" t="s">
        <v>33</v>
      </c>
      <c r="B9" s="3" t="s">
        <v>34</v>
      </c>
      <c r="C9" s="4">
        <v>0</v>
      </c>
      <c r="D9" s="4">
        <v>0</v>
      </c>
      <c r="E9" s="4">
        <v>90402</v>
      </c>
      <c r="F9" s="4">
        <v>63282</v>
      </c>
      <c r="G9" s="4">
        <v>90402</v>
      </c>
      <c r="H9" s="4">
        <v>0</v>
      </c>
      <c r="I9" s="4">
        <v>90402</v>
      </c>
      <c r="J9" s="4">
        <v>90402</v>
      </c>
      <c r="K9" s="4">
        <v>90402</v>
      </c>
      <c r="L9" s="4">
        <v>90402</v>
      </c>
      <c r="M9" s="4">
        <v>45201</v>
      </c>
      <c r="N9" s="4">
        <v>72322</v>
      </c>
      <c r="O9" s="4">
        <v>54241</v>
      </c>
      <c r="P9" s="4">
        <v>0</v>
      </c>
      <c r="Q9" s="4">
        <v>90402</v>
      </c>
      <c r="R9" s="4">
        <v>0</v>
      </c>
      <c r="S9" s="4">
        <v>72322</v>
      </c>
      <c r="T9" s="4">
        <v>135603</v>
      </c>
      <c r="U9" s="4">
        <v>0</v>
      </c>
      <c r="V9" s="4">
        <v>54241</v>
      </c>
      <c r="W9" s="4">
        <v>36161</v>
      </c>
      <c r="X9" s="4">
        <v>36161</v>
      </c>
      <c r="Y9" s="4">
        <v>0</v>
      </c>
      <c r="Z9" s="4">
        <v>90402</v>
      </c>
      <c r="AA9" s="2">
        <f t="shared" si="0"/>
        <v>1292750</v>
      </c>
    </row>
    <row r="10" spans="1:27" s="2" customFormat="1" x14ac:dyDescent="0.2">
      <c r="A10" s="3" t="s">
        <v>35</v>
      </c>
      <c r="B10" s="3" t="s">
        <v>36</v>
      </c>
      <c r="C10" s="4">
        <v>32282</v>
      </c>
      <c r="D10" s="4">
        <v>8608</v>
      </c>
      <c r="E10" s="4">
        <v>8608</v>
      </c>
      <c r="F10" s="4">
        <v>8608</v>
      </c>
      <c r="G10" s="4">
        <v>8608</v>
      </c>
      <c r="H10" s="4">
        <v>0</v>
      </c>
      <c r="I10" s="4">
        <v>8608</v>
      </c>
      <c r="J10" s="4">
        <v>8608</v>
      </c>
      <c r="K10" s="4">
        <v>0</v>
      </c>
      <c r="L10" s="4">
        <v>4304</v>
      </c>
      <c r="M10" s="4">
        <v>8608</v>
      </c>
      <c r="N10" s="4">
        <v>0</v>
      </c>
      <c r="O10" s="4">
        <v>2152</v>
      </c>
      <c r="P10" s="4">
        <v>8608</v>
      </c>
      <c r="Q10" s="4">
        <v>107605</v>
      </c>
      <c r="R10" s="4">
        <v>0</v>
      </c>
      <c r="S10" s="4">
        <v>17217</v>
      </c>
      <c r="T10" s="4">
        <v>12913</v>
      </c>
      <c r="U10" s="4">
        <v>0</v>
      </c>
      <c r="V10" s="4">
        <v>38738</v>
      </c>
      <c r="W10" s="4">
        <v>32282</v>
      </c>
      <c r="X10" s="4">
        <v>0</v>
      </c>
      <c r="Y10" s="4">
        <v>32282</v>
      </c>
      <c r="Z10" s="4">
        <v>0</v>
      </c>
      <c r="AA10" s="2">
        <f t="shared" si="0"/>
        <v>348639</v>
      </c>
    </row>
    <row r="11" spans="1:27" s="2" customFormat="1" x14ac:dyDescent="0.2">
      <c r="A11" s="3" t="s">
        <v>37</v>
      </c>
      <c r="B11" s="13" t="s">
        <v>108</v>
      </c>
      <c r="C11" s="4">
        <v>42373</v>
      </c>
      <c r="D11" s="4">
        <v>5029</v>
      </c>
      <c r="E11" s="4">
        <v>10057</v>
      </c>
      <c r="F11" s="4">
        <v>0</v>
      </c>
      <c r="G11" s="4">
        <v>0</v>
      </c>
      <c r="H11" s="4">
        <v>0</v>
      </c>
      <c r="I11" s="4">
        <v>6286</v>
      </c>
      <c r="J11" s="4">
        <v>10057</v>
      </c>
      <c r="K11" s="4">
        <v>3771</v>
      </c>
      <c r="L11" s="4">
        <v>11704</v>
      </c>
      <c r="M11" s="4">
        <v>12571</v>
      </c>
      <c r="N11" s="4">
        <v>0</v>
      </c>
      <c r="O11" s="4">
        <v>5029</v>
      </c>
      <c r="P11" s="4">
        <v>5029</v>
      </c>
      <c r="Q11" s="4">
        <v>18857</v>
      </c>
      <c r="R11" s="4">
        <v>0</v>
      </c>
      <c r="S11" s="4">
        <v>7543</v>
      </c>
      <c r="T11" s="4">
        <v>0</v>
      </c>
      <c r="U11" s="4">
        <v>12571</v>
      </c>
      <c r="V11" s="4">
        <v>6286</v>
      </c>
      <c r="W11" s="4">
        <v>18857</v>
      </c>
      <c r="X11" s="4">
        <v>6286</v>
      </c>
      <c r="Y11" s="4">
        <v>24601</v>
      </c>
      <c r="Z11" s="4">
        <v>7218</v>
      </c>
      <c r="AA11" s="2">
        <f t="shared" si="0"/>
        <v>214125</v>
      </c>
    </row>
    <row r="12" spans="1:27" s="2" customFormat="1" x14ac:dyDescent="0.2">
      <c r="A12" s="3" t="s">
        <v>38</v>
      </c>
      <c r="B12" s="13" t="s">
        <v>109</v>
      </c>
      <c r="C12" s="4">
        <v>103304</v>
      </c>
      <c r="D12" s="4">
        <v>41322</v>
      </c>
      <c r="E12" s="4">
        <v>30991</v>
      </c>
      <c r="F12" s="4">
        <v>77478</v>
      </c>
      <c r="G12" s="4">
        <v>41322</v>
      </c>
      <c r="H12" s="4">
        <v>0</v>
      </c>
      <c r="I12" s="4">
        <v>30991</v>
      </c>
      <c r="J12" s="4">
        <v>30991</v>
      </c>
      <c r="K12" s="4">
        <v>41322</v>
      </c>
      <c r="L12" s="4">
        <v>62145</v>
      </c>
      <c r="M12" s="4">
        <v>0</v>
      </c>
      <c r="N12" s="4">
        <v>0</v>
      </c>
      <c r="O12" s="4">
        <v>10330</v>
      </c>
      <c r="P12" s="4">
        <v>20661</v>
      </c>
      <c r="Q12" s="4">
        <v>41322</v>
      </c>
      <c r="R12" s="4">
        <v>0</v>
      </c>
      <c r="S12" s="4">
        <v>32591</v>
      </c>
      <c r="T12" s="4">
        <v>20661</v>
      </c>
      <c r="U12" s="4">
        <v>45850</v>
      </c>
      <c r="V12" s="4">
        <v>71198</v>
      </c>
      <c r="W12" s="4">
        <v>50856</v>
      </c>
      <c r="X12" s="4">
        <v>0</v>
      </c>
      <c r="Y12" s="4">
        <v>50856</v>
      </c>
      <c r="Z12" s="4">
        <v>8148</v>
      </c>
      <c r="AA12" s="2">
        <f t="shared" si="0"/>
        <v>812339</v>
      </c>
    </row>
    <row r="13" spans="1:27" s="2" customFormat="1" x14ac:dyDescent="0.2">
      <c r="A13" s="3" t="s">
        <v>39</v>
      </c>
      <c r="B13" s="3" t="s">
        <v>40</v>
      </c>
      <c r="C13" s="4">
        <v>816724</v>
      </c>
      <c r="D13" s="4">
        <v>142797</v>
      </c>
      <c r="E13" s="4">
        <v>122173</v>
      </c>
      <c r="F13" s="4">
        <v>177399</v>
      </c>
      <c r="G13" s="4">
        <v>26885</v>
      </c>
      <c r="H13" s="4">
        <v>0</v>
      </c>
      <c r="I13" s="4">
        <v>64845</v>
      </c>
      <c r="J13" s="4">
        <v>75617</v>
      </c>
      <c r="K13" s="4">
        <v>18277</v>
      </c>
      <c r="L13" s="4">
        <v>66105</v>
      </c>
      <c r="M13" s="4">
        <v>0</v>
      </c>
      <c r="N13" s="4">
        <v>8339</v>
      </c>
      <c r="O13" s="4">
        <v>13076</v>
      </c>
      <c r="P13" s="4">
        <v>133292</v>
      </c>
      <c r="Q13" s="4">
        <v>168215</v>
      </c>
      <c r="R13" s="4">
        <v>0</v>
      </c>
      <c r="S13" s="4">
        <v>361026</v>
      </c>
      <c r="T13" s="4">
        <v>0</v>
      </c>
      <c r="U13" s="4">
        <v>114657</v>
      </c>
      <c r="V13" s="4">
        <v>294564</v>
      </c>
      <c r="W13" s="4">
        <v>324909</v>
      </c>
      <c r="X13" s="4">
        <v>9045</v>
      </c>
      <c r="Y13" s="4">
        <v>320605</v>
      </c>
      <c r="Z13" s="4">
        <v>4304</v>
      </c>
      <c r="AA13" s="2">
        <f t="shared" si="0"/>
        <v>3262854</v>
      </c>
    </row>
    <row r="14" spans="1:27" s="2" customFormat="1" x14ac:dyDescent="0.2">
      <c r="A14" s="3" t="s">
        <v>41</v>
      </c>
      <c r="B14" s="3" t="s">
        <v>42</v>
      </c>
      <c r="C14" s="4">
        <v>37888</v>
      </c>
      <c r="D14" s="4">
        <v>12629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2">
        <f t="shared" si="0"/>
        <v>50517</v>
      </c>
    </row>
    <row r="15" spans="1:27" s="2" customFormat="1" x14ac:dyDescent="0.2">
      <c r="A15" s="3" t="s">
        <v>43</v>
      </c>
      <c r="B15" s="3" t="s">
        <v>44</v>
      </c>
      <c r="C15" s="4">
        <v>21390</v>
      </c>
      <c r="D15" s="4">
        <v>8556</v>
      </c>
      <c r="E15" s="4">
        <v>0</v>
      </c>
      <c r="F15" s="4">
        <v>19251</v>
      </c>
      <c r="G15" s="4">
        <v>4278</v>
      </c>
      <c r="H15" s="4">
        <v>0</v>
      </c>
      <c r="I15" s="4">
        <v>4278</v>
      </c>
      <c r="J15" s="4">
        <v>0</v>
      </c>
      <c r="K15" s="4">
        <v>8556</v>
      </c>
      <c r="L15" s="4">
        <v>8556</v>
      </c>
      <c r="M15" s="4">
        <v>0</v>
      </c>
      <c r="N15" s="4">
        <v>0</v>
      </c>
      <c r="O15" s="4">
        <v>2139</v>
      </c>
      <c r="P15" s="4">
        <v>4278</v>
      </c>
      <c r="Q15" s="4">
        <v>0</v>
      </c>
      <c r="R15" s="4">
        <v>0</v>
      </c>
      <c r="S15" s="4">
        <v>0</v>
      </c>
      <c r="T15" s="4">
        <v>2139</v>
      </c>
      <c r="U15" s="4">
        <v>6417</v>
      </c>
      <c r="V15" s="4">
        <v>42781</v>
      </c>
      <c r="W15" s="4">
        <v>32086</v>
      </c>
      <c r="X15" s="4">
        <v>0</v>
      </c>
      <c r="Y15" s="4">
        <v>32086</v>
      </c>
      <c r="Z15" s="4">
        <v>0</v>
      </c>
      <c r="AA15" s="2">
        <f t="shared" si="0"/>
        <v>196791</v>
      </c>
    </row>
    <row r="16" spans="1:27" s="2" customFormat="1" x14ac:dyDescent="0.2">
      <c r="A16" s="3" t="s">
        <v>45</v>
      </c>
      <c r="B16" s="3" t="s">
        <v>46</v>
      </c>
      <c r="C16" s="4">
        <v>1838688</v>
      </c>
      <c r="D16" s="4">
        <v>294190</v>
      </c>
      <c r="E16" s="4">
        <v>294190</v>
      </c>
      <c r="F16" s="4">
        <v>941408</v>
      </c>
      <c r="G16" s="4">
        <v>441285</v>
      </c>
      <c r="H16" s="4">
        <v>0</v>
      </c>
      <c r="I16" s="4">
        <v>0</v>
      </c>
      <c r="J16" s="4">
        <v>588380</v>
      </c>
      <c r="K16" s="4">
        <v>441285</v>
      </c>
      <c r="L16" s="4">
        <v>441285</v>
      </c>
      <c r="M16" s="4">
        <v>0</v>
      </c>
      <c r="N16" s="4">
        <v>183869</v>
      </c>
      <c r="O16" s="4">
        <v>294190</v>
      </c>
      <c r="P16" s="4">
        <v>0</v>
      </c>
      <c r="Q16" s="4">
        <v>441285</v>
      </c>
      <c r="R16" s="4">
        <v>0</v>
      </c>
      <c r="S16" s="4">
        <v>220643</v>
      </c>
      <c r="T16" s="4">
        <v>220643</v>
      </c>
      <c r="U16" s="4">
        <v>220643</v>
      </c>
      <c r="V16" s="4">
        <v>147095</v>
      </c>
      <c r="W16" s="4">
        <v>0</v>
      </c>
      <c r="X16" s="4">
        <v>220643</v>
      </c>
      <c r="Y16" s="4">
        <v>0</v>
      </c>
      <c r="Z16" s="4">
        <v>73548</v>
      </c>
      <c r="AA16" s="2">
        <f t="shared" si="0"/>
        <v>7303270</v>
      </c>
    </row>
    <row r="17" spans="1:27" s="2" customFormat="1" x14ac:dyDescent="0.2">
      <c r="A17" s="3" t="s">
        <v>47</v>
      </c>
      <c r="B17" s="3" t="s">
        <v>48</v>
      </c>
      <c r="C17" s="4">
        <v>85062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25519</v>
      </c>
      <c r="N17" s="4">
        <v>0</v>
      </c>
      <c r="O17" s="4">
        <v>0</v>
      </c>
      <c r="P17" s="4">
        <v>0</v>
      </c>
      <c r="Q17" s="4">
        <v>17012</v>
      </c>
      <c r="R17" s="4">
        <v>0</v>
      </c>
      <c r="S17" s="4">
        <v>0</v>
      </c>
      <c r="T17" s="4">
        <v>17012</v>
      </c>
      <c r="U17" s="4">
        <v>51037</v>
      </c>
      <c r="V17" s="4">
        <v>34025</v>
      </c>
      <c r="W17" s="4">
        <v>25519</v>
      </c>
      <c r="X17" s="4">
        <v>0</v>
      </c>
      <c r="Y17" s="4">
        <v>25519</v>
      </c>
      <c r="Z17" s="4">
        <v>85062</v>
      </c>
      <c r="AA17" s="2">
        <f t="shared" si="0"/>
        <v>365767</v>
      </c>
    </row>
    <row r="18" spans="1:27" s="2" customFormat="1" x14ac:dyDescent="0.2">
      <c r="A18" s="3" t="s">
        <v>49</v>
      </c>
      <c r="B18" s="3" t="s">
        <v>50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12903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2">
        <f t="shared" si="0"/>
        <v>12903</v>
      </c>
    </row>
    <row r="19" spans="1:27" s="2" customFormat="1" x14ac:dyDescent="0.2">
      <c r="A19" s="3" t="s">
        <v>51</v>
      </c>
      <c r="B19" s="3" t="s">
        <v>52</v>
      </c>
      <c r="C19" s="4">
        <v>2273417</v>
      </c>
      <c r="D19" s="4">
        <v>202082</v>
      </c>
      <c r="E19" s="4">
        <v>121249</v>
      </c>
      <c r="F19" s="4">
        <v>444579</v>
      </c>
      <c r="G19" s="4">
        <v>0</v>
      </c>
      <c r="H19" s="4">
        <v>0</v>
      </c>
      <c r="I19" s="4">
        <v>0</v>
      </c>
      <c r="J19" s="4">
        <v>404163</v>
      </c>
      <c r="K19" s="4">
        <v>121249</v>
      </c>
      <c r="L19" s="4">
        <v>0</v>
      </c>
      <c r="M19" s="4">
        <v>0</v>
      </c>
      <c r="N19" s="4">
        <v>202082</v>
      </c>
      <c r="O19" s="4">
        <v>0</v>
      </c>
      <c r="P19" s="4">
        <v>0</v>
      </c>
      <c r="Q19" s="4">
        <v>303122</v>
      </c>
      <c r="R19" s="4">
        <v>0</v>
      </c>
      <c r="S19" s="4">
        <v>0</v>
      </c>
      <c r="T19" s="4">
        <v>202082</v>
      </c>
      <c r="U19" s="4">
        <v>151561</v>
      </c>
      <c r="V19" s="4">
        <v>202082</v>
      </c>
      <c r="W19" s="4">
        <v>151561</v>
      </c>
      <c r="X19" s="4">
        <v>0</v>
      </c>
      <c r="Y19" s="4">
        <v>0</v>
      </c>
      <c r="Z19" s="4">
        <v>303122</v>
      </c>
      <c r="AA19" s="2">
        <f t="shared" si="0"/>
        <v>5082351</v>
      </c>
    </row>
    <row r="20" spans="1:27" s="2" customFormat="1" x14ac:dyDescent="0.2">
      <c r="A20" s="3" t="s">
        <v>53</v>
      </c>
      <c r="B20" s="3" t="s">
        <v>54</v>
      </c>
      <c r="C20" s="4">
        <v>586822</v>
      </c>
      <c r="D20" s="4">
        <v>46946</v>
      </c>
      <c r="E20" s="4">
        <v>46946</v>
      </c>
      <c r="F20" s="4">
        <v>204631</v>
      </c>
      <c r="G20" s="4">
        <v>18603</v>
      </c>
      <c r="H20" s="4">
        <v>0</v>
      </c>
      <c r="I20" s="4">
        <v>46946</v>
      </c>
      <c r="J20" s="4">
        <v>46946</v>
      </c>
      <c r="K20" s="4">
        <v>46946</v>
      </c>
      <c r="L20" s="4">
        <v>46946</v>
      </c>
      <c r="M20" s="4">
        <v>129540</v>
      </c>
      <c r="N20" s="4">
        <v>0</v>
      </c>
      <c r="O20" s="4">
        <v>23473</v>
      </c>
      <c r="P20" s="4">
        <v>23473</v>
      </c>
      <c r="Q20" s="4">
        <v>342814</v>
      </c>
      <c r="R20" s="4">
        <v>0</v>
      </c>
      <c r="S20" s="4">
        <v>188222</v>
      </c>
      <c r="T20" s="4">
        <v>0</v>
      </c>
      <c r="U20" s="4">
        <v>83932</v>
      </c>
      <c r="V20" s="4">
        <v>117364</v>
      </c>
      <c r="W20" s="4">
        <v>199300</v>
      </c>
      <c r="X20" s="4">
        <v>139521</v>
      </c>
      <c r="Y20" s="4">
        <v>199300</v>
      </c>
      <c r="Z20" s="4">
        <v>70857</v>
      </c>
      <c r="AA20" s="2">
        <f t="shared" si="0"/>
        <v>2609528</v>
      </c>
    </row>
    <row r="21" spans="1:27" s="2" customFormat="1" x14ac:dyDescent="0.2">
      <c r="A21" s="3" t="s">
        <v>55</v>
      </c>
      <c r="B21" s="3" t="s">
        <v>56</v>
      </c>
      <c r="C21" s="4">
        <v>0</v>
      </c>
      <c r="D21" s="4">
        <v>0</v>
      </c>
      <c r="E21" s="4">
        <v>0</v>
      </c>
      <c r="F21" s="4">
        <v>40260</v>
      </c>
      <c r="G21" s="4">
        <v>0</v>
      </c>
      <c r="H21" s="4">
        <v>0</v>
      </c>
      <c r="I21" s="4">
        <v>20130</v>
      </c>
      <c r="J21" s="4">
        <v>30195</v>
      </c>
      <c r="K21" s="4">
        <v>20130</v>
      </c>
      <c r="L21" s="4">
        <v>55431</v>
      </c>
      <c r="M21" s="4">
        <v>44126</v>
      </c>
      <c r="N21" s="4">
        <v>0</v>
      </c>
      <c r="O21" s="4">
        <v>30195</v>
      </c>
      <c r="P21" s="4">
        <v>30195</v>
      </c>
      <c r="Q21" s="4">
        <v>0</v>
      </c>
      <c r="R21" s="4">
        <v>0</v>
      </c>
      <c r="S21" s="4">
        <v>0</v>
      </c>
      <c r="T21" s="4">
        <v>201298</v>
      </c>
      <c r="U21" s="4">
        <v>20130</v>
      </c>
      <c r="V21" s="4">
        <v>100649</v>
      </c>
      <c r="W21" s="4">
        <v>251623</v>
      </c>
      <c r="X21" s="4">
        <v>0</v>
      </c>
      <c r="Y21" s="4">
        <v>251623</v>
      </c>
      <c r="Z21" s="4">
        <v>20130</v>
      </c>
      <c r="AA21" s="2">
        <f t="shared" si="0"/>
        <v>1116115</v>
      </c>
    </row>
    <row r="22" spans="1:27" s="2" customFormat="1" x14ac:dyDescent="0.2">
      <c r="A22" s="3" t="s">
        <v>57</v>
      </c>
      <c r="B22" s="3" t="s">
        <v>58</v>
      </c>
      <c r="C22" s="4">
        <v>293472</v>
      </c>
      <c r="D22" s="4">
        <v>19565</v>
      </c>
      <c r="E22" s="4">
        <v>0</v>
      </c>
      <c r="F22" s="4">
        <v>28334</v>
      </c>
      <c r="G22" s="4">
        <v>0</v>
      </c>
      <c r="H22" s="4">
        <v>0</v>
      </c>
      <c r="I22" s="4">
        <v>19565</v>
      </c>
      <c r="J22" s="4">
        <v>62066</v>
      </c>
      <c r="K22" s="4">
        <v>62066</v>
      </c>
      <c r="L22" s="4">
        <v>62066</v>
      </c>
      <c r="M22" s="4">
        <v>0</v>
      </c>
      <c r="N22" s="4">
        <v>0</v>
      </c>
      <c r="O22" s="4">
        <v>14167</v>
      </c>
      <c r="P22" s="4">
        <v>19565</v>
      </c>
      <c r="Q22" s="4">
        <v>0</v>
      </c>
      <c r="R22" s="4">
        <v>0</v>
      </c>
      <c r="S22" s="4">
        <v>89277</v>
      </c>
      <c r="T22" s="4">
        <v>32608</v>
      </c>
      <c r="U22" s="4">
        <v>19565</v>
      </c>
      <c r="V22" s="4">
        <v>19565</v>
      </c>
      <c r="W22" s="4">
        <v>28334</v>
      </c>
      <c r="X22" s="4">
        <v>13043</v>
      </c>
      <c r="Y22" s="4">
        <v>28334</v>
      </c>
      <c r="Z22" s="4">
        <v>0</v>
      </c>
      <c r="AA22" s="2">
        <f t="shared" si="0"/>
        <v>811592</v>
      </c>
    </row>
    <row r="23" spans="1:27" s="2" customFormat="1" x14ac:dyDescent="0.2">
      <c r="A23" s="3" t="s">
        <v>59</v>
      </c>
      <c r="B23" s="3" t="s">
        <v>60</v>
      </c>
      <c r="C23" s="4">
        <v>216803</v>
      </c>
      <c r="D23" s="4">
        <v>19271</v>
      </c>
      <c r="E23" s="4">
        <v>19271</v>
      </c>
      <c r="F23" s="4">
        <v>52996</v>
      </c>
      <c r="G23" s="4">
        <v>19271</v>
      </c>
      <c r="H23" s="4">
        <v>0</v>
      </c>
      <c r="I23" s="4">
        <v>19271</v>
      </c>
      <c r="J23" s="4">
        <v>19271</v>
      </c>
      <c r="K23" s="4">
        <v>19271</v>
      </c>
      <c r="L23" s="4">
        <v>19271</v>
      </c>
      <c r="M23" s="4">
        <v>48179</v>
      </c>
      <c r="N23" s="4">
        <v>0</v>
      </c>
      <c r="O23" s="4">
        <v>4818</v>
      </c>
      <c r="P23" s="4">
        <v>19271</v>
      </c>
      <c r="Q23" s="4">
        <v>72268</v>
      </c>
      <c r="R23" s="4">
        <v>0</v>
      </c>
      <c r="S23" s="4">
        <v>38543</v>
      </c>
      <c r="T23" s="4">
        <v>72268</v>
      </c>
      <c r="U23" s="4">
        <v>72268</v>
      </c>
      <c r="V23" s="4">
        <v>48179</v>
      </c>
      <c r="W23" s="4">
        <v>72268</v>
      </c>
      <c r="X23" s="4">
        <v>14454</v>
      </c>
      <c r="Y23" s="4">
        <v>72268</v>
      </c>
      <c r="Z23" s="4">
        <v>28907</v>
      </c>
      <c r="AA23" s="2">
        <f t="shared" si="0"/>
        <v>968387</v>
      </c>
    </row>
    <row r="24" spans="1:27" s="2" customFormat="1" x14ac:dyDescent="0.2">
      <c r="A24" s="3" t="s">
        <v>61</v>
      </c>
      <c r="B24" s="3" t="s">
        <v>62</v>
      </c>
      <c r="C24" s="4">
        <v>302036</v>
      </c>
      <c r="D24" s="4">
        <v>39993</v>
      </c>
      <c r="E24" s="4">
        <v>37345</v>
      </c>
      <c r="F24" s="4">
        <v>2920</v>
      </c>
      <c r="G24" s="4">
        <v>0</v>
      </c>
      <c r="H24" s="4">
        <v>0</v>
      </c>
      <c r="I24" s="4">
        <v>49329</v>
      </c>
      <c r="J24" s="4">
        <v>66545</v>
      </c>
      <c r="K24" s="4">
        <v>68885</v>
      </c>
      <c r="L24" s="4">
        <v>51079</v>
      </c>
      <c r="M24" s="4">
        <v>29200</v>
      </c>
      <c r="N24" s="4">
        <v>0</v>
      </c>
      <c r="O24" s="4">
        <v>29200</v>
      </c>
      <c r="P24" s="4">
        <v>36499</v>
      </c>
      <c r="Q24" s="4">
        <v>72999</v>
      </c>
      <c r="R24" s="4">
        <v>0</v>
      </c>
      <c r="S24" s="4">
        <v>33272</v>
      </c>
      <c r="T24" s="4">
        <v>116799</v>
      </c>
      <c r="U24" s="4">
        <v>68310</v>
      </c>
      <c r="V24" s="4">
        <v>81740</v>
      </c>
      <c r="W24" s="4">
        <v>79566</v>
      </c>
      <c r="X24" s="4">
        <v>53864</v>
      </c>
      <c r="Y24" s="4">
        <v>79566</v>
      </c>
      <c r="Z24" s="4">
        <v>87599</v>
      </c>
      <c r="AA24" s="2">
        <f t="shared" si="0"/>
        <v>1386746</v>
      </c>
    </row>
    <row r="25" spans="1:27" s="2" customFormat="1" x14ac:dyDescent="0.2">
      <c r="A25" s="3" t="s">
        <v>63</v>
      </c>
      <c r="B25" s="3" t="s">
        <v>64</v>
      </c>
      <c r="C25" s="4">
        <v>0</v>
      </c>
      <c r="D25" s="4">
        <v>5268</v>
      </c>
      <c r="E25" s="4">
        <v>5268</v>
      </c>
      <c r="F25" s="4">
        <v>0</v>
      </c>
      <c r="G25" s="4">
        <v>5268</v>
      </c>
      <c r="H25" s="4">
        <v>0</v>
      </c>
      <c r="I25" s="4">
        <v>5268</v>
      </c>
      <c r="J25" s="4">
        <v>5268</v>
      </c>
      <c r="K25" s="4">
        <v>5268</v>
      </c>
      <c r="L25" s="4">
        <v>3512</v>
      </c>
      <c r="M25" s="4">
        <v>8780</v>
      </c>
      <c r="N25" s="4">
        <v>0</v>
      </c>
      <c r="O25" s="4">
        <v>5268</v>
      </c>
      <c r="P25" s="4">
        <v>5268</v>
      </c>
      <c r="Q25" s="4">
        <v>0</v>
      </c>
      <c r="R25" s="4">
        <v>0</v>
      </c>
      <c r="S25" s="4">
        <v>5268</v>
      </c>
      <c r="T25" s="4">
        <v>0</v>
      </c>
      <c r="U25" s="4">
        <v>8780</v>
      </c>
      <c r="V25" s="4">
        <v>12292</v>
      </c>
      <c r="W25" s="4">
        <v>7024</v>
      </c>
      <c r="X25" s="4">
        <v>5268</v>
      </c>
      <c r="Y25" s="4">
        <v>7024</v>
      </c>
      <c r="Z25" s="4">
        <v>5268</v>
      </c>
      <c r="AA25" s="2">
        <f t="shared" si="0"/>
        <v>105360</v>
      </c>
    </row>
    <row r="26" spans="1:27" s="2" customFormat="1" x14ac:dyDescent="0.2">
      <c r="A26" s="3" t="s">
        <v>65</v>
      </c>
      <c r="B26" s="3" t="s">
        <v>66</v>
      </c>
      <c r="C26" s="4">
        <v>395917</v>
      </c>
      <c r="D26" s="4">
        <v>26395</v>
      </c>
      <c r="E26" s="4">
        <v>26395</v>
      </c>
      <c r="F26" s="4">
        <v>0</v>
      </c>
      <c r="G26" s="4">
        <v>0</v>
      </c>
      <c r="H26" s="4">
        <v>0</v>
      </c>
      <c r="I26" s="4">
        <v>26395</v>
      </c>
      <c r="J26" s="4">
        <v>26395</v>
      </c>
      <c r="K26" s="4">
        <v>26395</v>
      </c>
      <c r="L26" s="4">
        <v>26395</v>
      </c>
      <c r="M26" s="4">
        <v>0</v>
      </c>
      <c r="N26" s="4">
        <v>0</v>
      </c>
      <c r="O26" s="4">
        <v>0</v>
      </c>
      <c r="P26" s="4">
        <v>26395</v>
      </c>
      <c r="Q26" s="4">
        <v>0</v>
      </c>
      <c r="R26" s="4">
        <v>0</v>
      </c>
      <c r="S26" s="4">
        <v>43991</v>
      </c>
      <c r="T26" s="4">
        <v>0</v>
      </c>
      <c r="U26" s="4">
        <v>17596</v>
      </c>
      <c r="V26" s="4">
        <v>43991</v>
      </c>
      <c r="W26" s="4">
        <v>52789</v>
      </c>
      <c r="X26" s="4">
        <v>26395</v>
      </c>
      <c r="Y26" s="4">
        <v>52789</v>
      </c>
      <c r="Z26" s="4">
        <v>0</v>
      </c>
      <c r="AA26" s="2">
        <f t="shared" si="0"/>
        <v>818233</v>
      </c>
    </row>
    <row r="27" spans="1:27" s="2" customFormat="1" x14ac:dyDescent="0.2">
      <c r="A27" s="3" t="s">
        <v>67</v>
      </c>
      <c r="B27" s="3" t="s">
        <v>68</v>
      </c>
      <c r="C27" s="4">
        <v>0</v>
      </c>
      <c r="D27" s="4">
        <v>7193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7193</v>
      </c>
      <c r="K27" s="4">
        <v>7193</v>
      </c>
      <c r="L27" s="4">
        <v>7193</v>
      </c>
      <c r="M27" s="4">
        <v>0</v>
      </c>
      <c r="N27" s="4">
        <v>0</v>
      </c>
      <c r="O27" s="4">
        <v>0</v>
      </c>
      <c r="P27" s="4">
        <v>7193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2">
        <f t="shared" si="0"/>
        <v>35965</v>
      </c>
    </row>
    <row r="28" spans="1:27" s="2" customFormat="1" x14ac:dyDescent="0.2">
      <c r="A28" s="3" t="s">
        <v>69</v>
      </c>
      <c r="B28" s="3" t="s">
        <v>70</v>
      </c>
      <c r="C28" s="4">
        <v>62996</v>
      </c>
      <c r="D28" s="4">
        <v>4200</v>
      </c>
      <c r="E28" s="4">
        <v>4200</v>
      </c>
      <c r="F28" s="4">
        <v>0</v>
      </c>
      <c r="G28" s="4">
        <v>0</v>
      </c>
      <c r="H28" s="4">
        <v>0</v>
      </c>
      <c r="I28" s="4">
        <v>4200</v>
      </c>
      <c r="J28" s="4">
        <v>4200</v>
      </c>
      <c r="K28" s="4">
        <v>4200</v>
      </c>
      <c r="L28" s="4">
        <v>2800</v>
      </c>
      <c r="M28" s="4">
        <v>0</v>
      </c>
      <c r="N28" s="4">
        <v>0</v>
      </c>
      <c r="O28" s="4">
        <v>0</v>
      </c>
      <c r="P28" s="4">
        <v>4200</v>
      </c>
      <c r="Q28" s="4">
        <v>0</v>
      </c>
      <c r="R28" s="4">
        <v>0</v>
      </c>
      <c r="S28" s="4">
        <v>7000</v>
      </c>
      <c r="T28" s="4">
        <v>4200</v>
      </c>
      <c r="U28" s="4">
        <v>0</v>
      </c>
      <c r="V28" s="4">
        <v>8399</v>
      </c>
      <c r="W28" s="4">
        <v>7000</v>
      </c>
      <c r="X28" s="4">
        <v>2800</v>
      </c>
      <c r="Y28" s="4">
        <v>7000</v>
      </c>
      <c r="Z28" s="4">
        <v>0</v>
      </c>
      <c r="AA28" s="2">
        <f t="shared" si="0"/>
        <v>127395</v>
      </c>
    </row>
    <row r="29" spans="1:27" s="2" customFormat="1" x14ac:dyDescent="0.2">
      <c r="A29" s="3" t="s">
        <v>71</v>
      </c>
      <c r="B29" s="3" t="s">
        <v>72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11944</v>
      </c>
      <c r="K29" s="4">
        <v>11944</v>
      </c>
      <c r="L29" s="4">
        <v>11944</v>
      </c>
      <c r="M29" s="4">
        <v>0</v>
      </c>
      <c r="N29" s="4">
        <v>0</v>
      </c>
      <c r="O29" s="4">
        <v>11944</v>
      </c>
      <c r="P29" s="4">
        <v>11944</v>
      </c>
      <c r="Q29" s="4">
        <v>0</v>
      </c>
      <c r="R29" s="4">
        <v>0</v>
      </c>
      <c r="S29" s="4">
        <v>19906</v>
      </c>
      <c r="T29" s="4">
        <v>0</v>
      </c>
      <c r="U29" s="4">
        <v>7962</v>
      </c>
      <c r="V29" s="4">
        <v>19906</v>
      </c>
      <c r="W29" s="4">
        <v>0</v>
      </c>
      <c r="X29" s="4">
        <v>11944</v>
      </c>
      <c r="Y29" s="4">
        <v>0</v>
      </c>
      <c r="Z29" s="4">
        <v>0</v>
      </c>
      <c r="AA29" s="2">
        <f t="shared" si="0"/>
        <v>119438</v>
      </c>
    </row>
    <row r="30" spans="1:27" s="2" customFormat="1" x14ac:dyDescent="0.2">
      <c r="A30" s="3" t="s">
        <v>73</v>
      </c>
      <c r="B30" s="3" t="s">
        <v>74</v>
      </c>
      <c r="C30" s="4">
        <v>178645</v>
      </c>
      <c r="D30" s="4">
        <v>19849</v>
      </c>
      <c r="E30" s="4">
        <v>0</v>
      </c>
      <c r="F30" s="4">
        <v>0</v>
      </c>
      <c r="G30" s="4">
        <v>0</v>
      </c>
      <c r="H30" s="4">
        <v>0</v>
      </c>
      <c r="I30" s="4">
        <v>19849</v>
      </c>
      <c r="J30" s="4">
        <v>19849</v>
      </c>
      <c r="K30" s="4">
        <v>19849</v>
      </c>
      <c r="L30" s="4">
        <v>19849</v>
      </c>
      <c r="M30" s="4">
        <v>0</v>
      </c>
      <c r="N30" s="4">
        <v>0</v>
      </c>
      <c r="O30" s="4">
        <v>0</v>
      </c>
      <c r="P30" s="4">
        <v>0</v>
      </c>
      <c r="Q30" s="4">
        <v>19849</v>
      </c>
      <c r="R30" s="4">
        <v>0</v>
      </c>
      <c r="S30" s="4">
        <v>19849</v>
      </c>
      <c r="T30" s="4">
        <v>0</v>
      </c>
      <c r="U30" s="4">
        <v>0</v>
      </c>
      <c r="V30" s="4">
        <v>15880</v>
      </c>
      <c r="W30" s="4">
        <v>0</v>
      </c>
      <c r="X30" s="4">
        <v>0</v>
      </c>
      <c r="Y30" s="4">
        <v>0</v>
      </c>
      <c r="Z30" s="4">
        <v>0</v>
      </c>
      <c r="AA30" s="2">
        <f t="shared" si="0"/>
        <v>333468</v>
      </c>
    </row>
    <row r="31" spans="1:27" s="2" customFormat="1" x14ac:dyDescent="0.2">
      <c r="A31" s="3" t="s">
        <v>75</v>
      </c>
      <c r="B31" s="3" t="s">
        <v>76</v>
      </c>
      <c r="C31" s="4">
        <v>258752</v>
      </c>
      <c r="D31" s="4">
        <v>15733</v>
      </c>
      <c r="E31" s="4">
        <v>29724</v>
      </c>
      <c r="F31" s="4">
        <v>41971</v>
      </c>
      <c r="G31" s="4">
        <v>0</v>
      </c>
      <c r="H31" s="4">
        <v>0</v>
      </c>
      <c r="I31" s="4">
        <v>29724</v>
      </c>
      <c r="J31" s="4">
        <v>29724</v>
      </c>
      <c r="K31" s="4">
        <v>29724</v>
      </c>
      <c r="L31" s="4">
        <v>31474</v>
      </c>
      <c r="M31" s="4">
        <v>24479</v>
      </c>
      <c r="N31" s="4">
        <v>0</v>
      </c>
      <c r="O31" s="4">
        <v>29724</v>
      </c>
      <c r="P31" s="4">
        <v>29724</v>
      </c>
      <c r="Q31" s="4">
        <v>174880</v>
      </c>
      <c r="R31" s="4">
        <v>0</v>
      </c>
      <c r="S31" s="4">
        <v>26222</v>
      </c>
      <c r="T31" s="4">
        <v>153863</v>
      </c>
      <c r="U31" s="4">
        <v>101419</v>
      </c>
      <c r="V31" s="4">
        <v>52452</v>
      </c>
      <c r="W31" s="4">
        <v>66443</v>
      </c>
      <c r="X31" s="4">
        <v>36719</v>
      </c>
      <c r="Y31" s="4">
        <v>66443</v>
      </c>
      <c r="Z31" s="4">
        <v>10489</v>
      </c>
      <c r="AA31" s="2">
        <f t="shared" si="0"/>
        <v>1239683</v>
      </c>
    </row>
    <row r="32" spans="1:27" s="2" customFormat="1" x14ac:dyDescent="0.2">
      <c r="A32" s="3" t="s">
        <v>77</v>
      </c>
      <c r="B32" s="3" t="s">
        <v>78</v>
      </c>
      <c r="C32" s="4">
        <v>1558324</v>
      </c>
      <c r="D32" s="4">
        <v>182206</v>
      </c>
      <c r="E32" s="4">
        <v>0</v>
      </c>
      <c r="F32" s="4">
        <v>201389</v>
      </c>
      <c r="G32" s="4">
        <v>0</v>
      </c>
      <c r="H32" s="4">
        <v>0</v>
      </c>
      <c r="I32" s="4">
        <v>116677</v>
      </c>
      <c r="J32" s="4">
        <v>134259</v>
      </c>
      <c r="K32" s="4">
        <v>182206</v>
      </c>
      <c r="L32" s="4">
        <v>166224</v>
      </c>
      <c r="M32" s="4">
        <v>207770</v>
      </c>
      <c r="N32" s="4">
        <v>0</v>
      </c>
      <c r="O32" s="4">
        <v>15982</v>
      </c>
      <c r="P32" s="4">
        <v>0</v>
      </c>
      <c r="Q32" s="4">
        <v>0</v>
      </c>
      <c r="R32" s="4">
        <v>0</v>
      </c>
      <c r="S32" s="4">
        <v>179806</v>
      </c>
      <c r="T32" s="4">
        <v>0</v>
      </c>
      <c r="U32" s="4">
        <v>98294</v>
      </c>
      <c r="V32" s="4">
        <v>113476</v>
      </c>
      <c r="W32" s="4">
        <v>63929</v>
      </c>
      <c r="X32" s="4">
        <v>0</v>
      </c>
      <c r="Y32" s="4">
        <v>63929</v>
      </c>
      <c r="Z32" s="4">
        <v>0</v>
      </c>
      <c r="AA32" s="2">
        <f t="shared" si="0"/>
        <v>3284471</v>
      </c>
    </row>
    <row r="33" spans="1:40" s="2" customFormat="1" x14ac:dyDescent="0.2">
      <c r="A33" s="3" t="s">
        <v>79</v>
      </c>
      <c r="B33" s="3" t="s">
        <v>80</v>
      </c>
      <c r="C33" s="4">
        <v>1942225</v>
      </c>
      <c r="D33" s="4">
        <v>191513</v>
      </c>
      <c r="E33" s="4">
        <v>32565</v>
      </c>
      <c r="F33" s="4">
        <v>428905</v>
      </c>
      <c r="G33" s="4">
        <v>0</v>
      </c>
      <c r="H33" s="4">
        <v>0</v>
      </c>
      <c r="I33" s="4">
        <v>84286</v>
      </c>
      <c r="J33" s="4">
        <v>90874</v>
      </c>
      <c r="K33" s="4">
        <v>90874</v>
      </c>
      <c r="L33" s="4">
        <v>97462</v>
      </c>
      <c r="M33" s="4">
        <v>437315</v>
      </c>
      <c r="N33" s="4">
        <v>0</v>
      </c>
      <c r="O33" s="4">
        <v>42205</v>
      </c>
      <c r="P33" s="4">
        <v>32565</v>
      </c>
      <c r="Q33" s="4">
        <v>344978</v>
      </c>
      <c r="R33" s="4">
        <v>0</v>
      </c>
      <c r="S33" s="4">
        <v>197727</v>
      </c>
      <c r="T33" s="4">
        <v>26351</v>
      </c>
      <c r="U33" s="4">
        <v>179194</v>
      </c>
      <c r="V33" s="4">
        <v>233967</v>
      </c>
      <c r="W33" s="4">
        <v>173104</v>
      </c>
      <c r="X33" s="4">
        <v>32690</v>
      </c>
      <c r="Y33" s="4">
        <v>173104</v>
      </c>
      <c r="Z33" s="4">
        <v>42081</v>
      </c>
      <c r="AA33" s="2">
        <f t="shared" si="0"/>
        <v>4873985</v>
      </c>
    </row>
    <row r="34" spans="1:40" s="2" customFormat="1" x14ac:dyDescent="0.2">
      <c r="A34" s="3" t="s">
        <v>81</v>
      </c>
      <c r="B34" s="3" t="s">
        <v>82</v>
      </c>
      <c r="C34" s="4">
        <v>237449</v>
      </c>
      <c r="D34" s="4">
        <v>117163</v>
      </c>
      <c r="E34" s="4">
        <v>106703</v>
      </c>
      <c r="F34" s="4">
        <v>128462</v>
      </c>
      <c r="G34" s="4">
        <v>7796</v>
      </c>
      <c r="H34" s="4">
        <v>0</v>
      </c>
      <c r="I34" s="4">
        <v>34184</v>
      </c>
      <c r="J34" s="4">
        <v>106703</v>
      </c>
      <c r="K34" s="4">
        <v>42408</v>
      </c>
      <c r="L34" s="4">
        <v>69191</v>
      </c>
      <c r="M34" s="4">
        <v>4259</v>
      </c>
      <c r="N34" s="4">
        <v>0</v>
      </c>
      <c r="O34" s="4">
        <v>40528</v>
      </c>
      <c r="P34" s="4">
        <v>27178</v>
      </c>
      <c r="Q34" s="4">
        <v>7796</v>
      </c>
      <c r="R34" s="4">
        <v>0</v>
      </c>
      <c r="S34" s="4">
        <v>81283</v>
      </c>
      <c r="T34" s="4">
        <v>54569</v>
      </c>
      <c r="U34" s="4">
        <v>38828</v>
      </c>
      <c r="V34" s="4">
        <v>90489</v>
      </c>
      <c r="W34" s="4">
        <v>197920</v>
      </c>
      <c r="X34" s="4">
        <v>25230</v>
      </c>
      <c r="Y34" s="4">
        <v>197920</v>
      </c>
      <c r="Z34" s="4">
        <v>14858</v>
      </c>
      <c r="AA34" s="2">
        <f t="shared" si="0"/>
        <v>1630917</v>
      </c>
    </row>
    <row r="35" spans="1:40" s="2" customFormat="1" x14ac:dyDescent="0.2">
      <c r="A35" s="3" t="s">
        <v>83</v>
      </c>
      <c r="B35" s="3" t="s">
        <v>84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2">
        <f t="shared" si="0"/>
        <v>0</v>
      </c>
    </row>
    <row r="36" spans="1:40" s="2" customFormat="1" x14ac:dyDescent="0.2">
      <c r="A36" s="3" t="s">
        <v>85</v>
      </c>
      <c r="B36" s="3" t="s">
        <v>86</v>
      </c>
      <c r="C36" s="4">
        <v>0</v>
      </c>
      <c r="D36" s="4">
        <v>0</v>
      </c>
      <c r="E36" s="4">
        <v>0</v>
      </c>
      <c r="F36" s="4">
        <v>2082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8328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12492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2">
        <f t="shared" si="0"/>
        <v>22902</v>
      </c>
    </row>
    <row r="37" spans="1:40" s="2" customFormat="1" x14ac:dyDescent="0.2">
      <c r="A37" s="3" t="s">
        <v>87</v>
      </c>
      <c r="B37" s="3" t="s">
        <v>88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49380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49380</v>
      </c>
      <c r="AA37" s="2">
        <f t="shared" si="0"/>
        <v>98760</v>
      </c>
    </row>
    <row r="38" spans="1:40" s="2" customFormat="1" x14ac:dyDescent="0.2">
      <c r="A38" s="3" t="s">
        <v>89</v>
      </c>
      <c r="B38" s="3" t="s">
        <v>90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2">
        <f t="shared" si="0"/>
        <v>0</v>
      </c>
    </row>
    <row r="39" spans="1:40" s="2" customFormat="1" x14ac:dyDescent="0.2">
      <c r="A39" s="3" t="s">
        <v>91</v>
      </c>
      <c r="B39" s="3" t="s">
        <v>92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2">
        <f t="shared" si="0"/>
        <v>0</v>
      </c>
    </row>
    <row r="40" spans="1:40" s="2" customFormat="1" x14ac:dyDescent="0.2">
      <c r="A40" s="3" t="s">
        <v>93</v>
      </c>
      <c r="B40" s="3" t="s">
        <v>94</v>
      </c>
      <c r="C40" s="4">
        <v>37958</v>
      </c>
      <c r="D40" s="4">
        <v>15183</v>
      </c>
      <c r="E40" s="4">
        <v>0</v>
      </c>
      <c r="F40" s="4">
        <v>0</v>
      </c>
      <c r="G40" s="4">
        <v>0</v>
      </c>
      <c r="H40" s="4">
        <v>0</v>
      </c>
      <c r="I40" s="4">
        <v>3796</v>
      </c>
      <c r="J40" s="4">
        <v>7592</v>
      </c>
      <c r="K40" s="4">
        <v>15183</v>
      </c>
      <c r="L40" s="4">
        <v>0</v>
      </c>
      <c r="M40" s="4">
        <v>3796</v>
      </c>
      <c r="N40" s="4">
        <v>0</v>
      </c>
      <c r="O40" s="4">
        <v>3796</v>
      </c>
      <c r="P40" s="4">
        <v>7592</v>
      </c>
      <c r="Q40" s="4">
        <v>13538</v>
      </c>
      <c r="R40" s="4">
        <v>0</v>
      </c>
      <c r="S40" s="4">
        <v>7592</v>
      </c>
      <c r="T40" s="4">
        <v>0</v>
      </c>
      <c r="U40" s="4">
        <v>24302</v>
      </c>
      <c r="V40" s="4">
        <v>40550</v>
      </c>
      <c r="W40" s="4">
        <v>33792</v>
      </c>
      <c r="X40" s="4">
        <v>3796</v>
      </c>
      <c r="Y40" s="4">
        <v>33792</v>
      </c>
      <c r="Z40" s="4">
        <v>3796</v>
      </c>
      <c r="AA40" s="2">
        <f t="shared" si="0"/>
        <v>256054</v>
      </c>
    </row>
    <row r="41" spans="1:40" s="2" customFormat="1" x14ac:dyDescent="0.2">
      <c r="A41" s="3" t="s">
        <v>95</v>
      </c>
      <c r="B41" s="3" t="s">
        <v>96</v>
      </c>
      <c r="C41" s="4">
        <v>0</v>
      </c>
      <c r="D41" s="4">
        <v>0</v>
      </c>
      <c r="E41" s="4">
        <v>0</v>
      </c>
      <c r="F41" s="4">
        <v>13484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10928</v>
      </c>
      <c r="N41" s="4">
        <v>0</v>
      </c>
      <c r="O41" s="4">
        <v>0</v>
      </c>
      <c r="P41" s="4">
        <v>0</v>
      </c>
      <c r="Q41" s="4">
        <v>13484</v>
      </c>
      <c r="R41" s="4">
        <v>0</v>
      </c>
      <c r="S41" s="4">
        <v>16322</v>
      </c>
      <c r="T41" s="4">
        <v>0</v>
      </c>
      <c r="U41" s="4">
        <v>0</v>
      </c>
      <c r="V41" s="4">
        <v>18948</v>
      </c>
      <c r="W41" s="4">
        <v>38037</v>
      </c>
      <c r="X41" s="4">
        <v>0</v>
      </c>
      <c r="Y41" s="4">
        <v>38037</v>
      </c>
      <c r="Z41" s="4">
        <v>0</v>
      </c>
      <c r="AA41" s="2">
        <f t="shared" si="0"/>
        <v>149240</v>
      </c>
    </row>
    <row r="42" spans="1:40" s="2" customFormat="1" x14ac:dyDescent="0.2">
      <c r="A42" s="3" t="s">
        <v>97</v>
      </c>
      <c r="B42" s="3" t="s">
        <v>98</v>
      </c>
      <c r="C42" s="4">
        <v>25417</v>
      </c>
      <c r="D42" s="4">
        <v>6123</v>
      </c>
      <c r="E42" s="4">
        <v>9429</v>
      </c>
      <c r="F42" s="4">
        <v>406</v>
      </c>
      <c r="G42" s="4">
        <v>3013</v>
      </c>
      <c r="H42" s="4">
        <v>0</v>
      </c>
      <c r="I42" s="4">
        <v>3519</v>
      </c>
      <c r="J42" s="4">
        <v>9429</v>
      </c>
      <c r="K42" s="4">
        <v>5764</v>
      </c>
      <c r="L42" s="4">
        <v>3379</v>
      </c>
      <c r="M42" s="4">
        <v>6027</v>
      </c>
      <c r="N42" s="4">
        <v>0</v>
      </c>
      <c r="O42" s="4">
        <v>4151</v>
      </c>
      <c r="P42" s="4">
        <v>5161</v>
      </c>
      <c r="Q42" s="4">
        <v>4821</v>
      </c>
      <c r="R42" s="4">
        <v>0</v>
      </c>
      <c r="S42" s="4">
        <v>1205</v>
      </c>
      <c r="T42" s="4">
        <v>3616</v>
      </c>
      <c r="U42" s="4">
        <v>10670</v>
      </c>
      <c r="V42" s="4">
        <v>3785</v>
      </c>
      <c r="W42" s="4">
        <v>2021</v>
      </c>
      <c r="X42" s="4">
        <v>7919</v>
      </c>
      <c r="Y42" s="4">
        <v>4547</v>
      </c>
      <c r="Z42" s="4">
        <v>1646</v>
      </c>
      <c r="AA42" s="2">
        <f t="shared" si="0"/>
        <v>122048</v>
      </c>
    </row>
    <row r="43" spans="1:40" s="2" customFormat="1" x14ac:dyDescent="0.2">
      <c r="A43" s="3" t="s">
        <v>99</v>
      </c>
      <c r="B43" s="3" t="s">
        <v>100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30988</v>
      </c>
      <c r="M43" s="4">
        <v>36218</v>
      </c>
      <c r="N43" s="4">
        <v>0</v>
      </c>
      <c r="O43" s="4">
        <v>0</v>
      </c>
      <c r="P43" s="4">
        <v>0</v>
      </c>
      <c r="Q43" s="4">
        <v>14526</v>
      </c>
      <c r="R43" s="4">
        <v>0</v>
      </c>
      <c r="S43" s="4">
        <v>27115</v>
      </c>
      <c r="T43" s="4">
        <v>43577</v>
      </c>
      <c r="U43" s="4">
        <v>44546</v>
      </c>
      <c r="V43" s="4">
        <v>21692</v>
      </c>
      <c r="W43" s="4">
        <v>20723</v>
      </c>
      <c r="X43" s="4">
        <v>0</v>
      </c>
      <c r="Y43" s="4">
        <v>20723</v>
      </c>
      <c r="Z43" s="4">
        <v>0</v>
      </c>
      <c r="AA43" s="2">
        <f t="shared" si="0"/>
        <v>260108</v>
      </c>
    </row>
    <row r="44" spans="1:40" s="2" customFormat="1" x14ac:dyDescent="0.2">
      <c r="A44" s="3" t="s">
        <v>101</v>
      </c>
      <c r="B44" s="3" t="s">
        <v>102</v>
      </c>
      <c r="C44" s="4">
        <v>1177072</v>
      </c>
      <c r="D44" s="4">
        <v>294344</v>
      </c>
      <c r="E44" s="4">
        <v>232196</v>
      </c>
      <c r="F44" s="4">
        <v>239336</v>
      </c>
      <c r="G44" s="4">
        <v>116621</v>
      </c>
      <c r="H44" s="4">
        <v>116621</v>
      </c>
      <c r="I44" s="4">
        <v>116621</v>
      </c>
      <c r="J44" s="4">
        <v>119392</v>
      </c>
      <c r="K44" s="4">
        <v>188026</v>
      </c>
      <c r="L44" s="4">
        <v>119392</v>
      </c>
      <c r="M44" s="4">
        <v>79276</v>
      </c>
      <c r="N44" s="4">
        <v>70587</v>
      </c>
      <c r="O44" s="4">
        <v>72523</v>
      </c>
      <c r="P44" s="4">
        <v>49923</v>
      </c>
      <c r="Q44" s="4">
        <v>69752</v>
      </c>
      <c r="R44" s="4">
        <v>70587</v>
      </c>
      <c r="S44" s="4">
        <v>103310</v>
      </c>
      <c r="T44" s="4">
        <v>47152</v>
      </c>
      <c r="U44" s="4">
        <v>76129</v>
      </c>
      <c r="V44" s="4">
        <v>50349</v>
      </c>
      <c r="W44" s="4">
        <v>77514</v>
      </c>
      <c r="X44" s="4">
        <v>70587</v>
      </c>
      <c r="Y44" s="4">
        <v>57276</v>
      </c>
      <c r="Z44" s="4">
        <v>93187</v>
      </c>
      <c r="AA44" s="2">
        <f t="shared" si="0"/>
        <v>3707773</v>
      </c>
    </row>
    <row r="45" spans="1:40" s="2" customFormat="1" x14ac:dyDescent="0.2">
      <c r="A45" s="3" t="s">
        <v>103</v>
      </c>
      <c r="B45" s="3" t="s">
        <v>104</v>
      </c>
      <c r="C45" s="4">
        <v>1979127</v>
      </c>
      <c r="D45" s="4">
        <v>404158</v>
      </c>
      <c r="E45" s="4">
        <v>221782</v>
      </c>
      <c r="F45" s="4">
        <v>209733</v>
      </c>
      <c r="G45" s="4">
        <v>186437</v>
      </c>
      <c r="H45" s="4">
        <v>186437</v>
      </c>
      <c r="I45" s="4">
        <v>288138</v>
      </c>
      <c r="J45" s="4">
        <v>186437</v>
      </c>
      <c r="K45" s="4">
        <v>288138</v>
      </c>
      <c r="L45" s="4">
        <v>174895</v>
      </c>
      <c r="M45" s="4">
        <v>218020</v>
      </c>
      <c r="N45" s="4">
        <v>116320</v>
      </c>
      <c r="O45" s="4">
        <v>116320</v>
      </c>
      <c r="P45" s="4">
        <v>116320</v>
      </c>
      <c r="Q45" s="4">
        <v>152369</v>
      </c>
      <c r="R45" s="4">
        <v>152369</v>
      </c>
      <c r="S45" s="4">
        <v>278925</v>
      </c>
      <c r="T45" s="4">
        <v>174233</v>
      </c>
      <c r="U45" s="4">
        <v>122987</v>
      </c>
      <c r="V45" s="4">
        <v>114625</v>
      </c>
      <c r="W45" s="4">
        <v>114625</v>
      </c>
      <c r="X45" s="4">
        <v>116320</v>
      </c>
      <c r="Y45" s="4">
        <v>116320</v>
      </c>
      <c r="Z45" s="4">
        <v>108582</v>
      </c>
      <c r="AA45" s="2">
        <f t="shared" si="0"/>
        <v>6143617</v>
      </c>
    </row>
    <row r="46" spans="1:40" s="2" customFormat="1" x14ac:dyDescent="0.2">
      <c r="A46" s="3"/>
      <c r="B46" s="3" t="s">
        <v>105</v>
      </c>
      <c r="C46" s="4">
        <v>152372463</v>
      </c>
      <c r="D46" s="4">
        <v>43698554</v>
      </c>
      <c r="E46" s="4">
        <v>14311753</v>
      </c>
      <c r="F46" s="4">
        <v>32249148</v>
      </c>
      <c r="G46" s="4">
        <v>24329979</v>
      </c>
      <c r="H46" s="4">
        <v>18032808</v>
      </c>
      <c r="I46" s="4">
        <v>11163167</v>
      </c>
      <c r="J46" s="4">
        <v>19845631</v>
      </c>
      <c r="K46" s="4">
        <v>31390444</v>
      </c>
      <c r="L46" s="4">
        <v>30722564</v>
      </c>
      <c r="M46" s="4">
        <v>5724701</v>
      </c>
      <c r="N46" s="4">
        <v>14311753</v>
      </c>
      <c r="O46" s="4">
        <v>4484349</v>
      </c>
      <c r="P46" s="4">
        <v>5724701</v>
      </c>
      <c r="Q46" s="4">
        <v>12594343</v>
      </c>
      <c r="R46" s="4">
        <v>2862351</v>
      </c>
      <c r="S46" s="4">
        <v>21181394</v>
      </c>
      <c r="T46" s="4">
        <v>14120930</v>
      </c>
      <c r="U46" s="4">
        <v>25761155</v>
      </c>
      <c r="V46" s="4">
        <v>5724701</v>
      </c>
      <c r="W46" s="4">
        <v>5724701</v>
      </c>
      <c r="X46" s="4">
        <v>6106348</v>
      </c>
      <c r="Y46" s="4">
        <v>2862351</v>
      </c>
      <c r="Z46" s="4">
        <v>2862351</v>
      </c>
      <c r="AA46" s="2">
        <f t="shared" si="0"/>
        <v>508162640</v>
      </c>
    </row>
    <row r="47" spans="1:40" s="9" customFormat="1" x14ac:dyDescent="0.2">
      <c r="C47" s="10">
        <f>SUM(C4:C46)</f>
        <v>173193342</v>
      </c>
      <c r="D47" s="10">
        <f t="shared" ref="D47:Z47" si="1">SUM(D4:D46)</f>
        <v>46610173</v>
      </c>
      <c r="E47" s="10">
        <f t="shared" si="1"/>
        <v>16497628</v>
      </c>
      <c r="F47" s="10">
        <f t="shared" si="1"/>
        <v>36573989</v>
      </c>
      <c r="G47" s="10">
        <f t="shared" si="1"/>
        <v>25299768</v>
      </c>
      <c r="H47" s="10">
        <f t="shared" si="1"/>
        <v>18335866</v>
      </c>
      <c r="I47" s="10">
        <f t="shared" si="1"/>
        <v>12676797</v>
      </c>
      <c r="J47" s="10">
        <f t="shared" si="1"/>
        <v>23130698</v>
      </c>
      <c r="K47" s="10">
        <f t="shared" si="1"/>
        <v>34161573</v>
      </c>
      <c r="L47" s="10">
        <f t="shared" si="1"/>
        <v>33607624</v>
      </c>
      <c r="M47" s="10">
        <f t="shared" si="1"/>
        <v>7155160</v>
      </c>
      <c r="N47" s="10">
        <f t="shared" si="1"/>
        <v>14982849</v>
      </c>
      <c r="O47" s="10">
        <f t="shared" si="1"/>
        <v>5499909</v>
      </c>
      <c r="P47" s="10">
        <f t="shared" si="1"/>
        <v>6541618</v>
      </c>
      <c r="Q47" s="10">
        <f t="shared" si="1"/>
        <v>15225462</v>
      </c>
      <c r="R47" s="10">
        <f t="shared" si="1"/>
        <v>3085307</v>
      </c>
      <c r="S47" s="10">
        <f t="shared" si="1"/>
        <v>23657399</v>
      </c>
      <c r="T47" s="10">
        <f t="shared" si="1"/>
        <v>16065382</v>
      </c>
      <c r="U47" s="10">
        <f t="shared" si="1"/>
        <v>28254519</v>
      </c>
      <c r="V47" s="10">
        <f t="shared" si="1"/>
        <v>8205872</v>
      </c>
      <c r="W47" s="10">
        <f t="shared" si="1"/>
        <v>8242550</v>
      </c>
      <c r="X47" s="10">
        <f t="shared" si="1"/>
        <v>7359355</v>
      </c>
      <c r="Y47" s="10">
        <f t="shared" si="1"/>
        <v>5160324</v>
      </c>
      <c r="Z47" s="10">
        <f t="shared" si="1"/>
        <v>4025347</v>
      </c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1:40" x14ac:dyDescent="0.2">
      <c r="C48" s="12">
        <f>SUM(C47:Z47)</f>
        <v>573548511</v>
      </c>
    </row>
  </sheetData>
  <autoFilter ref="A3:CI3"/>
  <sortState ref="A2:AA87">
    <sortCondition ref="A2:A87"/>
  </sortState>
  <conditionalFormatting sqref="D3">
    <cfRule type="duplicateValues" dxfId="3" priority="1"/>
    <cfRule type="cellIs" dxfId="2" priority="2" operator="equal">
      <formula>4176550.5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tabSelected="1" topLeftCell="AG1" zoomScale="145" zoomScaleNormal="145" workbookViewId="0">
      <selection activeCell="AK23" sqref="AK23"/>
    </sheetView>
  </sheetViews>
  <sheetFormatPr baseColWidth="10" defaultRowHeight="11.25" x14ac:dyDescent="0.2"/>
  <cols>
    <col min="1" max="1" width="12.85546875" style="5" bestFit="1" customWidth="1"/>
    <col min="2" max="2" width="14.42578125" style="5" customWidth="1"/>
    <col min="3" max="3" width="15.5703125" style="5" customWidth="1"/>
    <col min="4" max="5" width="11.5703125" style="5" customWidth="1"/>
    <col min="6" max="7" width="14.42578125" style="5" customWidth="1"/>
    <col min="8" max="10" width="12.7109375" style="5" customWidth="1"/>
    <col min="11" max="11" width="14.42578125" style="5" customWidth="1"/>
    <col min="12" max="12" width="11.5703125" style="5" customWidth="1"/>
    <col min="13" max="13" width="12.7109375" style="5" customWidth="1"/>
    <col min="14" max="14" width="18.5703125" style="5" customWidth="1"/>
    <col min="15" max="15" width="12.7109375" style="5" customWidth="1"/>
    <col min="16" max="16" width="11.5703125" style="5" customWidth="1"/>
    <col min="17" max="19" width="14.42578125" style="5" customWidth="1"/>
    <col min="20" max="21" width="12.7109375" style="5" customWidth="1"/>
    <col min="22" max="22" width="14.42578125" style="5" customWidth="1"/>
    <col min="23" max="24" width="12.7109375" style="5" customWidth="1"/>
    <col min="25" max="25" width="11.5703125" style="5" customWidth="1"/>
    <col min="26" max="28" width="12.7109375" style="5" customWidth="1"/>
    <col min="29" max="32" width="14.42578125" style="5" customWidth="1"/>
    <col min="33" max="37" width="11.5703125" style="5" customWidth="1"/>
    <col min="38" max="41" width="12.7109375" style="5" customWidth="1"/>
    <col min="42" max="43" width="14.42578125" style="5" customWidth="1"/>
    <col min="44" max="44" width="16.85546875" style="5" bestFit="1" customWidth="1"/>
    <col min="45" max="45" width="12.85546875" style="5" bestFit="1" customWidth="1"/>
    <col min="46" max="16384" width="11.42578125" style="5"/>
  </cols>
  <sheetData>
    <row r="1" spans="1:45" x14ac:dyDescent="0.2">
      <c r="A1" s="19" t="s">
        <v>0</v>
      </c>
      <c r="B1" s="20" t="s">
        <v>25</v>
      </c>
      <c r="C1" s="20" t="s">
        <v>27</v>
      </c>
      <c r="D1" s="20" t="s">
        <v>28</v>
      </c>
      <c r="E1" s="20" t="s">
        <v>29</v>
      </c>
      <c r="F1" s="20" t="s">
        <v>31</v>
      </c>
      <c r="G1" s="20" t="s">
        <v>33</v>
      </c>
      <c r="H1" s="20" t="s">
        <v>35</v>
      </c>
      <c r="I1" s="20" t="s">
        <v>37</v>
      </c>
      <c r="J1" s="20" t="s">
        <v>38</v>
      </c>
      <c r="K1" s="20" t="s">
        <v>39</v>
      </c>
      <c r="L1" s="20" t="s">
        <v>41</v>
      </c>
      <c r="M1" s="20" t="s">
        <v>43</v>
      </c>
      <c r="N1" s="20" t="s">
        <v>45</v>
      </c>
      <c r="O1" s="20" t="s">
        <v>47</v>
      </c>
      <c r="P1" s="20" t="s">
        <v>49</v>
      </c>
      <c r="Q1" s="20" t="s">
        <v>51</v>
      </c>
      <c r="R1" s="20" t="s">
        <v>53</v>
      </c>
      <c r="S1" s="20" t="s">
        <v>55</v>
      </c>
      <c r="T1" s="20" t="s">
        <v>57</v>
      </c>
      <c r="U1" s="20" t="s">
        <v>59</v>
      </c>
      <c r="V1" s="20" t="s">
        <v>61</v>
      </c>
      <c r="W1" s="20" t="s">
        <v>63</v>
      </c>
      <c r="X1" s="20" t="s">
        <v>65</v>
      </c>
      <c r="Y1" s="20" t="s">
        <v>67</v>
      </c>
      <c r="Z1" s="20" t="s">
        <v>69</v>
      </c>
      <c r="AA1" s="20" t="s">
        <v>71</v>
      </c>
      <c r="AB1" s="20" t="s">
        <v>73</v>
      </c>
      <c r="AC1" s="20" t="s">
        <v>75</v>
      </c>
      <c r="AD1" s="20" t="s">
        <v>77</v>
      </c>
      <c r="AE1" s="20" t="s">
        <v>79</v>
      </c>
      <c r="AF1" s="20" t="s">
        <v>81</v>
      </c>
      <c r="AG1" s="20" t="s">
        <v>83</v>
      </c>
      <c r="AH1" s="20" t="s">
        <v>85</v>
      </c>
      <c r="AI1" s="20" t="s">
        <v>87</v>
      </c>
      <c r="AJ1" s="20" t="s">
        <v>89</v>
      </c>
      <c r="AK1" s="20" t="s">
        <v>91</v>
      </c>
      <c r="AL1" s="20" t="s">
        <v>93</v>
      </c>
      <c r="AM1" s="20" t="s">
        <v>95</v>
      </c>
      <c r="AN1" s="31" t="s">
        <v>97</v>
      </c>
      <c r="AO1" s="31" t="s">
        <v>99</v>
      </c>
      <c r="AP1" s="31" t="s">
        <v>101</v>
      </c>
      <c r="AQ1" s="31" t="s">
        <v>103</v>
      </c>
      <c r="AR1" s="20"/>
    </row>
    <row r="2" spans="1:45" s="30" customFormat="1" ht="78.75" x14ac:dyDescent="0.25">
      <c r="A2" s="29" t="s">
        <v>110</v>
      </c>
      <c r="B2" s="29" t="s">
        <v>26</v>
      </c>
      <c r="C2" s="29" t="s">
        <v>106</v>
      </c>
      <c r="D2" s="29" t="s">
        <v>107</v>
      </c>
      <c r="E2" s="29" t="s">
        <v>30</v>
      </c>
      <c r="F2" s="29" t="s">
        <v>32</v>
      </c>
      <c r="G2" s="29" t="s">
        <v>34</v>
      </c>
      <c r="H2" s="29" t="s">
        <v>36</v>
      </c>
      <c r="I2" s="29" t="s">
        <v>108</v>
      </c>
      <c r="J2" s="29" t="s">
        <v>109</v>
      </c>
      <c r="K2" s="29" t="s">
        <v>40</v>
      </c>
      <c r="L2" s="29" t="s">
        <v>42</v>
      </c>
      <c r="M2" s="29" t="s">
        <v>44</v>
      </c>
      <c r="N2" s="29" t="s">
        <v>46</v>
      </c>
      <c r="O2" s="29" t="s">
        <v>48</v>
      </c>
      <c r="P2" s="29" t="s">
        <v>50</v>
      </c>
      <c r="Q2" s="29" t="s">
        <v>52</v>
      </c>
      <c r="R2" s="29" t="s">
        <v>54</v>
      </c>
      <c r="S2" s="29" t="s">
        <v>56</v>
      </c>
      <c r="T2" s="29" t="s">
        <v>58</v>
      </c>
      <c r="U2" s="29" t="s">
        <v>60</v>
      </c>
      <c r="V2" s="29" t="s">
        <v>62</v>
      </c>
      <c r="W2" s="29" t="s">
        <v>64</v>
      </c>
      <c r="X2" s="29" t="s">
        <v>66</v>
      </c>
      <c r="Y2" s="29" t="s">
        <v>68</v>
      </c>
      <c r="Z2" s="29" t="s">
        <v>70</v>
      </c>
      <c r="AA2" s="29" t="s">
        <v>72</v>
      </c>
      <c r="AB2" s="29" t="s">
        <v>74</v>
      </c>
      <c r="AC2" s="29" t="s">
        <v>76</v>
      </c>
      <c r="AD2" s="29" t="s">
        <v>78</v>
      </c>
      <c r="AE2" s="29" t="s">
        <v>80</v>
      </c>
      <c r="AF2" s="29" t="s">
        <v>82</v>
      </c>
      <c r="AG2" s="29" t="s">
        <v>84</v>
      </c>
      <c r="AH2" s="29" t="s">
        <v>86</v>
      </c>
      <c r="AI2" s="29" t="s">
        <v>88</v>
      </c>
      <c r="AJ2" s="29" t="s">
        <v>90</v>
      </c>
      <c r="AK2" s="29" t="s">
        <v>92</v>
      </c>
      <c r="AL2" s="37" t="s">
        <v>94</v>
      </c>
      <c r="AM2" s="29" t="s">
        <v>96</v>
      </c>
      <c r="AN2" s="32" t="s">
        <v>98</v>
      </c>
      <c r="AO2" s="32" t="s">
        <v>100</v>
      </c>
      <c r="AP2" s="32" t="s">
        <v>102</v>
      </c>
      <c r="AQ2" s="32" t="s">
        <v>104</v>
      </c>
      <c r="AR2" s="29" t="s">
        <v>105</v>
      </c>
    </row>
    <row r="3" spans="1:45" x14ac:dyDescent="0.2">
      <c r="A3" s="21">
        <v>4121000</v>
      </c>
      <c r="B3" s="22">
        <v>118679</v>
      </c>
      <c r="C3" s="22">
        <v>241746</v>
      </c>
      <c r="D3" s="22">
        <v>0</v>
      </c>
      <c r="E3" s="22">
        <v>0</v>
      </c>
      <c r="F3" s="22">
        <v>26500</v>
      </c>
      <c r="G3" s="22">
        <v>72322</v>
      </c>
      <c r="H3" s="22">
        <v>17217</v>
      </c>
      <c r="I3" s="22">
        <v>7543</v>
      </c>
      <c r="J3" s="22">
        <v>32591</v>
      </c>
      <c r="K3" s="22">
        <v>361026</v>
      </c>
      <c r="L3" s="22">
        <v>0</v>
      </c>
      <c r="M3" s="22">
        <v>0</v>
      </c>
      <c r="N3" s="22">
        <v>220643</v>
      </c>
      <c r="O3" s="22">
        <v>0</v>
      </c>
      <c r="P3" s="22">
        <v>12903</v>
      </c>
      <c r="Q3" s="22">
        <v>0</v>
      </c>
      <c r="R3" s="22">
        <v>188222</v>
      </c>
      <c r="S3" s="22">
        <v>0</v>
      </c>
      <c r="T3" s="22">
        <v>89277</v>
      </c>
      <c r="U3" s="22">
        <v>38543</v>
      </c>
      <c r="V3" s="22">
        <v>33272</v>
      </c>
      <c r="W3" s="22">
        <v>5268</v>
      </c>
      <c r="X3" s="22">
        <v>43991</v>
      </c>
      <c r="Y3" s="22">
        <v>0</v>
      </c>
      <c r="Z3" s="22">
        <v>7000</v>
      </c>
      <c r="AA3" s="22">
        <v>19906</v>
      </c>
      <c r="AB3" s="22">
        <v>19849</v>
      </c>
      <c r="AC3" s="22">
        <v>26222</v>
      </c>
      <c r="AD3" s="22">
        <v>179806</v>
      </c>
      <c r="AE3" s="22">
        <v>197727</v>
      </c>
      <c r="AF3" s="22">
        <v>81283</v>
      </c>
      <c r="AG3" s="26">
        <v>0</v>
      </c>
      <c r="AH3" s="22">
        <v>0</v>
      </c>
      <c r="AI3" s="22">
        <v>0</v>
      </c>
      <c r="AJ3" s="22">
        <v>0</v>
      </c>
      <c r="AK3" s="22">
        <v>0</v>
      </c>
      <c r="AL3" s="22">
        <v>7592</v>
      </c>
      <c r="AM3" s="22">
        <v>16322</v>
      </c>
      <c r="AN3" s="33">
        <v>1205</v>
      </c>
      <c r="AO3" s="33">
        <v>27115</v>
      </c>
      <c r="AP3" s="33">
        <v>103310</v>
      </c>
      <c r="AQ3" s="33">
        <v>278925</v>
      </c>
      <c r="AR3" s="22">
        <v>21181394</v>
      </c>
      <c r="AS3" s="18">
        <f t="shared" ref="AS3:AS26" si="0">SUM(B3:AR3)</f>
        <v>23657399</v>
      </c>
    </row>
    <row r="4" spans="1:45" x14ac:dyDescent="0.2">
      <c r="A4" s="21">
        <v>4123001</v>
      </c>
      <c r="B4" s="22">
        <v>89009</v>
      </c>
      <c r="C4" s="22">
        <v>241746</v>
      </c>
      <c r="D4" s="22">
        <v>0</v>
      </c>
      <c r="E4" s="22">
        <v>0</v>
      </c>
      <c r="F4" s="22">
        <v>51108</v>
      </c>
      <c r="G4" s="22">
        <v>54241</v>
      </c>
      <c r="H4" s="22">
        <v>38738</v>
      </c>
      <c r="I4" s="22">
        <v>6286</v>
      </c>
      <c r="J4" s="22">
        <v>71198</v>
      </c>
      <c r="K4" s="22">
        <v>294564</v>
      </c>
      <c r="L4" s="22">
        <v>0</v>
      </c>
      <c r="M4" s="22">
        <v>42781</v>
      </c>
      <c r="N4" s="22">
        <v>147095</v>
      </c>
      <c r="O4" s="22">
        <v>34025</v>
      </c>
      <c r="P4" s="22">
        <v>0</v>
      </c>
      <c r="Q4" s="22">
        <v>202082</v>
      </c>
      <c r="R4" s="22">
        <v>117364</v>
      </c>
      <c r="S4" s="22">
        <v>100649</v>
      </c>
      <c r="T4" s="22">
        <v>19565</v>
      </c>
      <c r="U4" s="22">
        <v>48179</v>
      </c>
      <c r="V4" s="22">
        <v>81740</v>
      </c>
      <c r="W4" s="22">
        <v>12292</v>
      </c>
      <c r="X4" s="22">
        <v>43991</v>
      </c>
      <c r="Y4" s="22">
        <v>0</v>
      </c>
      <c r="Z4" s="22">
        <v>8399</v>
      </c>
      <c r="AA4" s="22">
        <v>19906</v>
      </c>
      <c r="AB4" s="22">
        <v>15880</v>
      </c>
      <c r="AC4" s="22">
        <v>52452</v>
      </c>
      <c r="AD4" s="22">
        <v>113476</v>
      </c>
      <c r="AE4" s="22">
        <v>233967</v>
      </c>
      <c r="AF4" s="22">
        <v>90489</v>
      </c>
      <c r="AG4" s="26">
        <v>0</v>
      </c>
      <c r="AH4" s="22">
        <v>0</v>
      </c>
      <c r="AI4" s="22">
        <v>0</v>
      </c>
      <c r="AJ4" s="22">
        <v>0</v>
      </c>
      <c r="AK4" s="22">
        <v>0</v>
      </c>
      <c r="AL4" s="22">
        <v>40550</v>
      </c>
      <c r="AM4" s="22">
        <v>18948</v>
      </c>
      <c r="AN4" s="33">
        <v>3785</v>
      </c>
      <c r="AO4" s="33">
        <v>21692</v>
      </c>
      <c r="AP4" s="33">
        <v>50349</v>
      </c>
      <c r="AQ4" s="33">
        <v>114625</v>
      </c>
      <c r="AR4" s="22">
        <v>5724701</v>
      </c>
      <c r="AS4" s="18">
        <f t="shared" si="0"/>
        <v>8205872</v>
      </c>
    </row>
    <row r="5" spans="1:45" x14ac:dyDescent="0.2">
      <c r="A5" s="21">
        <v>4123002</v>
      </c>
      <c r="B5" s="22">
        <v>118679</v>
      </c>
      <c r="C5" s="22">
        <v>241746</v>
      </c>
      <c r="D5" s="22">
        <v>0</v>
      </c>
      <c r="E5" s="22">
        <v>0</v>
      </c>
      <c r="F5" s="22">
        <v>29948</v>
      </c>
      <c r="G5" s="22">
        <v>135603</v>
      </c>
      <c r="H5" s="22">
        <v>12913</v>
      </c>
      <c r="I5" s="22">
        <v>0</v>
      </c>
      <c r="J5" s="22">
        <v>20661</v>
      </c>
      <c r="K5" s="22">
        <v>0</v>
      </c>
      <c r="L5" s="22">
        <v>0</v>
      </c>
      <c r="M5" s="22">
        <v>2139</v>
      </c>
      <c r="N5" s="22">
        <v>220643</v>
      </c>
      <c r="O5" s="22">
        <v>17012</v>
      </c>
      <c r="P5" s="22">
        <v>0</v>
      </c>
      <c r="Q5" s="22">
        <v>202082</v>
      </c>
      <c r="R5" s="22">
        <v>0</v>
      </c>
      <c r="S5" s="22">
        <v>201298</v>
      </c>
      <c r="T5" s="22">
        <v>32608</v>
      </c>
      <c r="U5" s="22">
        <v>72268</v>
      </c>
      <c r="V5" s="22">
        <v>116799</v>
      </c>
      <c r="W5" s="22">
        <v>0</v>
      </c>
      <c r="X5" s="22">
        <v>0</v>
      </c>
      <c r="Y5" s="22">
        <v>0</v>
      </c>
      <c r="Z5" s="22">
        <v>4200</v>
      </c>
      <c r="AA5" s="22">
        <v>0</v>
      </c>
      <c r="AB5" s="22">
        <v>0</v>
      </c>
      <c r="AC5" s="22">
        <v>153863</v>
      </c>
      <c r="AD5" s="22">
        <v>0</v>
      </c>
      <c r="AE5" s="22">
        <v>26351</v>
      </c>
      <c r="AF5" s="22">
        <v>54569</v>
      </c>
      <c r="AG5" s="26">
        <v>0</v>
      </c>
      <c r="AH5" s="22">
        <v>12492</v>
      </c>
      <c r="AI5" s="22">
        <v>0</v>
      </c>
      <c r="AJ5" s="22">
        <v>0</v>
      </c>
      <c r="AK5" s="22">
        <v>0</v>
      </c>
      <c r="AL5" s="22">
        <v>0</v>
      </c>
      <c r="AM5" s="22">
        <v>0</v>
      </c>
      <c r="AN5" s="33">
        <v>3616</v>
      </c>
      <c r="AO5" s="33">
        <v>43577</v>
      </c>
      <c r="AP5" s="33">
        <v>47152</v>
      </c>
      <c r="AQ5" s="33">
        <v>174233</v>
      </c>
      <c r="AR5" s="22">
        <v>14120930</v>
      </c>
      <c r="AS5" s="18">
        <f t="shared" si="0"/>
        <v>16065382</v>
      </c>
    </row>
    <row r="6" spans="1:45" x14ac:dyDescent="0.2">
      <c r="A6" s="21">
        <v>4123004</v>
      </c>
      <c r="B6" s="22">
        <v>148349</v>
      </c>
      <c r="C6" s="22">
        <v>181309</v>
      </c>
      <c r="D6" s="22">
        <v>0</v>
      </c>
      <c r="E6" s="22">
        <v>0</v>
      </c>
      <c r="F6" s="22">
        <v>29948</v>
      </c>
      <c r="G6" s="22">
        <v>36161</v>
      </c>
      <c r="H6" s="22">
        <v>32282</v>
      </c>
      <c r="I6" s="22">
        <v>18857</v>
      </c>
      <c r="J6" s="22">
        <v>50856</v>
      </c>
      <c r="K6" s="22">
        <v>324909</v>
      </c>
      <c r="L6" s="22">
        <v>0</v>
      </c>
      <c r="M6" s="22">
        <v>32086</v>
      </c>
      <c r="N6" s="22">
        <v>0</v>
      </c>
      <c r="O6" s="22"/>
      <c r="P6" s="22">
        <v>0</v>
      </c>
      <c r="Q6" s="22">
        <v>151561</v>
      </c>
      <c r="R6" s="22">
        <v>199300</v>
      </c>
      <c r="S6" s="22">
        <v>251623</v>
      </c>
      <c r="T6" s="22">
        <v>28334</v>
      </c>
      <c r="U6" s="22">
        <v>72268</v>
      </c>
      <c r="V6" s="22">
        <v>79566</v>
      </c>
      <c r="W6" s="22">
        <v>7024</v>
      </c>
      <c r="X6" s="22">
        <v>52789</v>
      </c>
      <c r="Y6" s="22">
        <v>0</v>
      </c>
      <c r="Z6" s="22">
        <v>7000</v>
      </c>
      <c r="AA6" s="22">
        <v>0</v>
      </c>
      <c r="AB6" s="22">
        <v>0</v>
      </c>
      <c r="AC6" s="22">
        <v>66443</v>
      </c>
      <c r="AD6" s="22">
        <v>63929</v>
      </c>
      <c r="AE6" s="22">
        <v>173104</v>
      </c>
      <c r="AF6" s="22">
        <v>197920</v>
      </c>
      <c r="AG6" s="28">
        <v>25519</v>
      </c>
      <c r="AH6" s="22">
        <v>0</v>
      </c>
      <c r="AI6" s="22">
        <v>0</v>
      </c>
      <c r="AJ6" s="22">
        <v>0</v>
      </c>
      <c r="AK6" s="22">
        <v>0</v>
      </c>
      <c r="AL6" s="22">
        <v>33792</v>
      </c>
      <c r="AM6" s="22">
        <v>38037</v>
      </c>
      <c r="AN6" s="33">
        <v>2021</v>
      </c>
      <c r="AO6" s="33">
        <v>20723</v>
      </c>
      <c r="AP6" s="33">
        <v>77514</v>
      </c>
      <c r="AQ6" s="33">
        <v>114625</v>
      </c>
      <c r="AR6" s="22">
        <v>5724701</v>
      </c>
      <c r="AS6" s="18">
        <f t="shared" si="0"/>
        <v>8242550</v>
      </c>
    </row>
    <row r="7" spans="1:45" x14ac:dyDescent="0.2">
      <c r="A7" s="21">
        <v>4123005</v>
      </c>
      <c r="B7" s="22">
        <v>59339</v>
      </c>
      <c r="C7" s="22">
        <v>725238</v>
      </c>
      <c r="D7" s="22">
        <v>0</v>
      </c>
      <c r="E7" s="22">
        <v>0</v>
      </c>
      <c r="F7" s="22">
        <v>111139</v>
      </c>
      <c r="G7" s="22">
        <v>0</v>
      </c>
      <c r="H7" s="22">
        <v>0</v>
      </c>
      <c r="I7" s="22">
        <v>12571</v>
      </c>
      <c r="J7" s="22">
        <v>45850</v>
      </c>
      <c r="K7" s="22">
        <v>114657</v>
      </c>
      <c r="L7" s="22">
        <v>0</v>
      </c>
      <c r="M7" s="22">
        <v>6417</v>
      </c>
      <c r="N7" s="22">
        <v>220643</v>
      </c>
      <c r="O7" s="22">
        <v>51037</v>
      </c>
      <c r="P7" s="22">
        <v>0</v>
      </c>
      <c r="Q7" s="22">
        <v>151561</v>
      </c>
      <c r="R7" s="22">
        <v>83932</v>
      </c>
      <c r="S7" s="22">
        <v>20130</v>
      </c>
      <c r="T7" s="22">
        <v>19565</v>
      </c>
      <c r="U7" s="22">
        <v>72268</v>
      </c>
      <c r="V7" s="22">
        <v>68310</v>
      </c>
      <c r="W7" s="22">
        <v>8780</v>
      </c>
      <c r="X7" s="22">
        <v>17596</v>
      </c>
      <c r="Y7" s="22">
        <v>0</v>
      </c>
      <c r="Z7" s="22">
        <v>0</v>
      </c>
      <c r="AA7" s="22">
        <v>7962</v>
      </c>
      <c r="AB7" s="22">
        <v>0</v>
      </c>
      <c r="AC7" s="22">
        <v>101419</v>
      </c>
      <c r="AD7" s="22">
        <v>98294</v>
      </c>
      <c r="AE7" s="22">
        <v>179194</v>
      </c>
      <c r="AF7" s="22">
        <v>38828</v>
      </c>
      <c r="AG7" s="26">
        <v>0</v>
      </c>
      <c r="AH7" s="22">
        <v>0</v>
      </c>
      <c r="AI7" s="22">
        <v>0</v>
      </c>
      <c r="AJ7" s="22">
        <v>0</v>
      </c>
      <c r="AK7" s="22">
        <v>0</v>
      </c>
      <c r="AL7" s="22">
        <v>24302</v>
      </c>
      <c r="AM7" s="22">
        <v>0</v>
      </c>
      <c r="AN7" s="33">
        <v>10670</v>
      </c>
      <c r="AO7" s="33">
        <v>44546</v>
      </c>
      <c r="AP7" s="33">
        <v>76129</v>
      </c>
      <c r="AQ7" s="33">
        <v>122987</v>
      </c>
      <c r="AR7" s="22">
        <v>25761155</v>
      </c>
      <c r="AS7" s="18">
        <f t="shared" si="0"/>
        <v>28254519</v>
      </c>
    </row>
    <row r="8" spans="1:45" x14ac:dyDescent="0.2">
      <c r="A8" s="21">
        <v>4123007</v>
      </c>
      <c r="B8" s="22">
        <v>148349</v>
      </c>
      <c r="C8" s="22">
        <v>181309</v>
      </c>
      <c r="D8" s="22">
        <v>0</v>
      </c>
      <c r="E8" s="22">
        <v>0</v>
      </c>
      <c r="F8" s="22">
        <v>12371</v>
      </c>
      <c r="G8" s="22">
        <v>0</v>
      </c>
      <c r="H8" s="22">
        <v>32282</v>
      </c>
      <c r="I8" s="22">
        <v>24601</v>
      </c>
      <c r="J8" s="22">
        <v>50856</v>
      </c>
      <c r="K8" s="22">
        <v>320605</v>
      </c>
      <c r="L8" s="22">
        <v>0</v>
      </c>
      <c r="M8" s="22">
        <v>32086</v>
      </c>
      <c r="N8" s="22">
        <v>0</v>
      </c>
      <c r="O8" s="22"/>
      <c r="P8" s="22">
        <v>0</v>
      </c>
      <c r="Q8" s="22">
        <v>0</v>
      </c>
      <c r="R8" s="22">
        <v>199300</v>
      </c>
      <c r="S8" s="22">
        <v>251623</v>
      </c>
      <c r="T8" s="22">
        <v>28334</v>
      </c>
      <c r="U8" s="22">
        <v>72268</v>
      </c>
      <c r="V8" s="22">
        <v>79566</v>
      </c>
      <c r="W8" s="22">
        <v>7024</v>
      </c>
      <c r="X8" s="22">
        <v>52789</v>
      </c>
      <c r="Y8" s="22">
        <v>0</v>
      </c>
      <c r="Z8" s="22">
        <v>7000</v>
      </c>
      <c r="AA8" s="22">
        <v>0</v>
      </c>
      <c r="AB8" s="22">
        <v>0</v>
      </c>
      <c r="AC8" s="22">
        <v>66443</v>
      </c>
      <c r="AD8" s="22">
        <v>63929</v>
      </c>
      <c r="AE8" s="22">
        <v>173104</v>
      </c>
      <c r="AF8" s="22">
        <v>197920</v>
      </c>
      <c r="AG8" s="28">
        <v>25519</v>
      </c>
      <c r="AH8" s="22">
        <v>0</v>
      </c>
      <c r="AI8" s="22">
        <v>0</v>
      </c>
      <c r="AJ8" s="22">
        <v>0</v>
      </c>
      <c r="AK8" s="22">
        <v>0</v>
      </c>
      <c r="AL8" s="22">
        <v>33792</v>
      </c>
      <c r="AM8" s="22">
        <v>38037</v>
      </c>
      <c r="AN8" s="33">
        <v>4547</v>
      </c>
      <c r="AO8" s="33">
        <v>20723</v>
      </c>
      <c r="AP8" s="33">
        <v>57276</v>
      </c>
      <c r="AQ8" s="33">
        <v>116320</v>
      </c>
      <c r="AR8" s="22">
        <v>2862351</v>
      </c>
      <c r="AS8" s="18">
        <f t="shared" si="0"/>
        <v>5160324</v>
      </c>
    </row>
    <row r="9" spans="1:45" x14ac:dyDescent="0.2">
      <c r="A9" s="21">
        <v>4123010</v>
      </c>
      <c r="B9" s="22">
        <v>118679</v>
      </c>
      <c r="C9" s="22">
        <v>241746</v>
      </c>
      <c r="D9" s="22">
        <v>0</v>
      </c>
      <c r="E9" s="22">
        <v>0</v>
      </c>
      <c r="F9" s="22">
        <v>59897</v>
      </c>
      <c r="G9" s="22">
        <v>36161</v>
      </c>
      <c r="H9" s="22">
        <v>0</v>
      </c>
      <c r="I9" s="22">
        <v>6286</v>
      </c>
      <c r="J9" s="22">
        <v>0</v>
      </c>
      <c r="K9" s="22">
        <v>9045</v>
      </c>
      <c r="L9" s="22">
        <v>0</v>
      </c>
      <c r="M9" s="22">
        <v>0</v>
      </c>
      <c r="N9" s="22">
        <v>220643</v>
      </c>
      <c r="O9" s="22"/>
      <c r="P9" s="22">
        <v>0</v>
      </c>
      <c r="Q9" s="22">
        <v>0</v>
      </c>
      <c r="R9" s="22">
        <v>139521</v>
      </c>
      <c r="S9" s="22">
        <v>0</v>
      </c>
      <c r="T9" s="22">
        <v>13043</v>
      </c>
      <c r="U9" s="22">
        <v>14454</v>
      </c>
      <c r="V9" s="22">
        <v>53864</v>
      </c>
      <c r="W9" s="22">
        <v>5268</v>
      </c>
      <c r="X9" s="22">
        <v>26395</v>
      </c>
      <c r="Y9" s="22">
        <v>0</v>
      </c>
      <c r="Z9" s="22">
        <v>2800</v>
      </c>
      <c r="AA9" s="22">
        <v>11944</v>
      </c>
      <c r="AB9" s="22">
        <v>0</v>
      </c>
      <c r="AC9" s="22">
        <v>36719</v>
      </c>
      <c r="AD9" s="22">
        <v>0</v>
      </c>
      <c r="AE9" s="22">
        <v>32690</v>
      </c>
      <c r="AF9" s="22">
        <v>25230</v>
      </c>
      <c r="AG9" s="28">
        <v>0</v>
      </c>
      <c r="AH9" s="22">
        <v>0</v>
      </c>
      <c r="AI9" s="22">
        <v>0</v>
      </c>
      <c r="AJ9" s="22">
        <v>0</v>
      </c>
      <c r="AK9" s="22">
        <v>0</v>
      </c>
      <c r="AL9" s="22">
        <v>3796</v>
      </c>
      <c r="AM9" s="22">
        <v>0</v>
      </c>
      <c r="AN9" s="33">
        <v>7919</v>
      </c>
      <c r="AO9" s="33">
        <v>0</v>
      </c>
      <c r="AP9" s="33">
        <v>70587</v>
      </c>
      <c r="AQ9" s="33">
        <v>116320</v>
      </c>
      <c r="AR9" s="22">
        <v>6106348</v>
      </c>
      <c r="AS9" s="18">
        <f t="shared" si="0"/>
        <v>7359355</v>
      </c>
    </row>
    <row r="10" spans="1:45" x14ac:dyDescent="0.2">
      <c r="A10" s="21">
        <v>4123013</v>
      </c>
      <c r="B10" s="22">
        <v>29670</v>
      </c>
      <c r="C10" s="22">
        <v>0</v>
      </c>
      <c r="D10" s="22">
        <v>0</v>
      </c>
      <c r="E10" s="22">
        <v>0</v>
      </c>
      <c r="F10" s="22">
        <v>24742</v>
      </c>
      <c r="G10" s="22">
        <v>90402</v>
      </c>
      <c r="H10" s="22">
        <v>0</v>
      </c>
      <c r="I10" s="22">
        <v>7218</v>
      </c>
      <c r="J10" s="22">
        <v>8148</v>
      </c>
      <c r="K10" s="22">
        <v>4304</v>
      </c>
      <c r="L10" s="22">
        <v>0</v>
      </c>
      <c r="M10" s="22">
        <v>0</v>
      </c>
      <c r="N10" s="22">
        <v>73548</v>
      </c>
      <c r="O10" s="22"/>
      <c r="P10" s="22">
        <v>0</v>
      </c>
      <c r="Q10" s="22">
        <v>303122</v>
      </c>
      <c r="R10" s="22">
        <v>70857</v>
      </c>
      <c r="S10" s="22">
        <v>20130</v>
      </c>
      <c r="T10" s="22">
        <v>0</v>
      </c>
      <c r="U10" s="22">
        <v>28907</v>
      </c>
      <c r="V10" s="22">
        <v>87599</v>
      </c>
      <c r="W10" s="22">
        <v>5268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10489</v>
      </c>
      <c r="AD10" s="22">
        <v>0</v>
      </c>
      <c r="AE10" s="22">
        <v>42081</v>
      </c>
      <c r="AF10" s="22">
        <v>14858</v>
      </c>
      <c r="AG10" s="28">
        <v>85062</v>
      </c>
      <c r="AH10" s="22">
        <v>0</v>
      </c>
      <c r="AI10" s="22">
        <v>49380</v>
      </c>
      <c r="AJ10" s="22">
        <v>0</v>
      </c>
      <c r="AK10" s="22">
        <v>0</v>
      </c>
      <c r="AL10" s="22">
        <v>3796</v>
      </c>
      <c r="AM10" s="22">
        <v>0</v>
      </c>
      <c r="AN10" s="33">
        <v>1646</v>
      </c>
      <c r="AO10" s="33">
        <v>0</v>
      </c>
      <c r="AP10" s="33">
        <v>93187</v>
      </c>
      <c r="AQ10" s="33">
        <v>108582</v>
      </c>
      <c r="AR10" s="22">
        <v>2862351</v>
      </c>
      <c r="AS10" s="18">
        <f t="shared" si="0"/>
        <v>4025347</v>
      </c>
    </row>
    <row r="11" spans="1:45" x14ac:dyDescent="0.2">
      <c r="A11" s="21">
        <v>4211200</v>
      </c>
      <c r="B11" s="22">
        <v>178018</v>
      </c>
      <c r="C11" s="22">
        <v>483492</v>
      </c>
      <c r="D11" s="22">
        <v>0</v>
      </c>
      <c r="E11" s="22">
        <v>0</v>
      </c>
      <c r="F11" s="22">
        <v>74871</v>
      </c>
      <c r="G11" s="22">
        <v>90402</v>
      </c>
      <c r="H11" s="22">
        <v>8608</v>
      </c>
      <c r="I11" s="22">
        <v>10057</v>
      </c>
      <c r="J11" s="22">
        <v>30991</v>
      </c>
      <c r="K11" s="22">
        <v>122173</v>
      </c>
      <c r="L11" s="22">
        <v>0</v>
      </c>
      <c r="M11" s="22">
        <v>0</v>
      </c>
      <c r="N11" s="22">
        <v>294190</v>
      </c>
      <c r="O11" s="22">
        <v>0</v>
      </c>
      <c r="P11" s="22">
        <v>0</v>
      </c>
      <c r="Q11" s="22">
        <v>121249</v>
      </c>
      <c r="R11" s="22">
        <v>46946</v>
      </c>
      <c r="S11" s="22">
        <v>0</v>
      </c>
      <c r="T11" s="22">
        <v>0</v>
      </c>
      <c r="U11" s="22">
        <v>19271</v>
      </c>
      <c r="V11" s="22">
        <v>37345</v>
      </c>
      <c r="W11" s="22">
        <v>5268</v>
      </c>
      <c r="X11" s="22">
        <v>26395</v>
      </c>
      <c r="Y11" s="22">
        <v>0</v>
      </c>
      <c r="Z11" s="22">
        <v>4200</v>
      </c>
      <c r="AA11" s="22">
        <v>0</v>
      </c>
      <c r="AB11" s="22">
        <v>0</v>
      </c>
      <c r="AC11" s="22">
        <v>29724</v>
      </c>
      <c r="AD11" s="22">
        <v>0</v>
      </c>
      <c r="AE11" s="22">
        <v>32565</v>
      </c>
      <c r="AF11" s="22">
        <v>106703</v>
      </c>
      <c r="AG11" s="26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33">
        <v>9429</v>
      </c>
      <c r="AO11" s="33">
        <v>0</v>
      </c>
      <c r="AP11" s="33">
        <v>232196</v>
      </c>
      <c r="AQ11" s="33">
        <v>221782</v>
      </c>
      <c r="AR11" s="22">
        <v>14311753</v>
      </c>
      <c r="AS11" s="18">
        <f t="shared" si="0"/>
        <v>16497628</v>
      </c>
    </row>
    <row r="12" spans="1:45" x14ac:dyDescent="0.2">
      <c r="A12" s="35">
        <v>4213000</v>
      </c>
      <c r="B12" s="22">
        <v>178018</v>
      </c>
      <c r="C12" s="22">
        <v>483492</v>
      </c>
      <c r="D12" s="22">
        <v>0</v>
      </c>
      <c r="E12" s="22">
        <v>0</v>
      </c>
      <c r="F12" s="22">
        <v>119793</v>
      </c>
      <c r="G12" s="22">
        <v>0</v>
      </c>
      <c r="H12" s="22">
        <v>8608</v>
      </c>
      <c r="I12" s="22">
        <v>5029</v>
      </c>
      <c r="J12" s="22">
        <v>41322</v>
      </c>
      <c r="K12" s="22">
        <v>142797</v>
      </c>
      <c r="L12" s="22">
        <v>12629</v>
      </c>
      <c r="M12" s="22">
        <v>8556</v>
      </c>
      <c r="N12" s="22">
        <v>294190</v>
      </c>
      <c r="O12" s="22">
        <v>0</v>
      </c>
      <c r="P12" s="22">
        <v>0</v>
      </c>
      <c r="Q12" s="22">
        <v>202082</v>
      </c>
      <c r="R12" s="22">
        <v>46946</v>
      </c>
      <c r="S12" s="22">
        <v>0</v>
      </c>
      <c r="T12" s="22">
        <v>19565</v>
      </c>
      <c r="U12" s="22">
        <v>19271</v>
      </c>
      <c r="V12" s="22">
        <v>39993</v>
      </c>
      <c r="W12" s="22">
        <v>5268</v>
      </c>
      <c r="X12" s="22">
        <v>26395</v>
      </c>
      <c r="Y12" s="22">
        <v>7193</v>
      </c>
      <c r="Z12" s="22">
        <v>4200</v>
      </c>
      <c r="AA12" s="22">
        <v>0</v>
      </c>
      <c r="AB12" s="22">
        <v>19849</v>
      </c>
      <c r="AC12" s="22">
        <v>15733</v>
      </c>
      <c r="AD12" s="22">
        <v>182206</v>
      </c>
      <c r="AE12" s="22">
        <v>191513</v>
      </c>
      <c r="AF12" s="22">
        <v>117163</v>
      </c>
      <c r="AG12" s="26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15183</v>
      </c>
      <c r="AM12" s="22">
        <v>0</v>
      </c>
      <c r="AN12" s="33">
        <v>6123</v>
      </c>
      <c r="AO12" s="33">
        <v>0</v>
      </c>
      <c r="AP12" s="33">
        <v>294344</v>
      </c>
      <c r="AQ12" s="33">
        <v>404158</v>
      </c>
      <c r="AR12" s="22">
        <v>43698554</v>
      </c>
      <c r="AS12" s="18">
        <f t="shared" si="0"/>
        <v>46610173</v>
      </c>
    </row>
    <row r="13" spans="1:45" x14ac:dyDescent="0.2">
      <c r="A13" s="21">
        <v>4222102</v>
      </c>
      <c r="B13" s="22">
        <v>0</v>
      </c>
      <c r="C13" s="22">
        <v>0</v>
      </c>
      <c r="D13" s="22">
        <v>0</v>
      </c>
      <c r="E13" s="22">
        <v>0</v>
      </c>
      <c r="F13" s="22">
        <v>17577</v>
      </c>
      <c r="G13" s="22">
        <v>72322</v>
      </c>
      <c r="H13" s="22">
        <v>0</v>
      </c>
      <c r="I13" s="22">
        <v>0</v>
      </c>
      <c r="J13" s="22">
        <v>0</v>
      </c>
      <c r="K13" s="22">
        <v>8339</v>
      </c>
      <c r="L13" s="22">
        <v>0</v>
      </c>
      <c r="M13" s="22">
        <v>0</v>
      </c>
      <c r="N13" s="22">
        <v>183869</v>
      </c>
      <c r="O13" s="22">
        <v>0</v>
      </c>
      <c r="P13" s="22">
        <v>0</v>
      </c>
      <c r="Q13" s="22">
        <v>202082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6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33">
        <v>0</v>
      </c>
      <c r="AO13" s="33">
        <v>0</v>
      </c>
      <c r="AP13" s="33">
        <v>70587</v>
      </c>
      <c r="AQ13" s="33">
        <v>116320</v>
      </c>
      <c r="AR13" s="22">
        <v>14311753</v>
      </c>
      <c r="AS13" s="18">
        <f t="shared" si="0"/>
        <v>14982849</v>
      </c>
    </row>
    <row r="14" spans="1:45" x14ac:dyDescent="0.2">
      <c r="A14" s="21">
        <v>4222104</v>
      </c>
      <c r="B14" s="22">
        <v>59339</v>
      </c>
      <c r="C14" s="22">
        <v>120873</v>
      </c>
      <c r="D14" s="22">
        <v>0</v>
      </c>
      <c r="E14" s="22">
        <v>0</v>
      </c>
      <c r="F14" s="22">
        <v>9897</v>
      </c>
      <c r="G14" s="22">
        <v>54241</v>
      </c>
      <c r="H14" s="22">
        <v>2152</v>
      </c>
      <c r="I14" s="22">
        <v>5029</v>
      </c>
      <c r="J14" s="22">
        <v>10330</v>
      </c>
      <c r="K14" s="22">
        <v>13076</v>
      </c>
      <c r="L14" s="22">
        <v>0</v>
      </c>
      <c r="M14" s="22">
        <v>2139</v>
      </c>
      <c r="N14" s="22">
        <v>294190</v>
      </c>
      <c r="O14" s="22">
        <v>0</v>
      </c>
      <c r="P14" s="22">
        <v>0</v>
      </c>
      <c r="Q14" s="22">
        <v>0</v>
      </c>
      <c r="R14" s="22">
        <v>23473</v>
      </c>
      <c r="S14" s="22">
        <v>30195</v>
      </c>
      <c r="T14" s="22">
        <v>14167</v>
      </c>
      <c r="U14" s="22">
        <v>4818</v>
      </c>
      <c r="V14" s="22">
        <v>29200</v>
      </c>
      <c r="W14" s="22">
        <v>5268</v>
      </c>
      <c r="X14" s="22">
        <v>0</v>
      </c>
      <c r="Y14" s="22">
        <v>0</v>
      </c>
      <c r="Z14" s="22">
        <v>0</v>
      </c>
      <c r="AA14" s="22">
        <v>11944</v>
      </c>
      <c r="AB14" s="22">
        <v>0</v>
      </c>
      <c r="AC14" s="22">
        <v>29724</v>
      </c>
      <c r="AD14" s="22">
        <v>15982</v>
      </c>
      <c r="AE14" s="22">
        <v>42205</v>
      </c>
      <c r="AF14" s="22">
        <v>40528</v>
      </c>
      <c r="AG14" s="26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3796</v>
      </c>
      <c r="AM14" s="22">
        <v>0</v>
      </c>
      <c r="AN14" s="33">
        <v>4151</v>
      </c>
      <c r="AO14" s="33">
        <v>0</v>
      </c>
      <c r="AP14" s="33">
        <v>72523</v>
      </c>
      <c r="AQ14" s="33">
        <v>116320</v>
      </c>
      <c r="AR14" s="22">
        <v>4484349</v>
      </c>
      <c r="AS14" s="18">
        <f t="shared" si="0"/>
        <v>5499909</v>
      </c>
    </row>
    <row r="15" spans="1:45" x14ac:dyDescent="0.2">
      <c r="A15" s="21">
        <v>4222113</v>
      </c>
      <c r="B15" s="22">
        <v>59339</v>
      </c>
      <c r="C15" s="22">
        <v>120873</v>
      </c>
      <c r="D15" s="22">
        <v>0</v>
      </c>
      <c r="E15" s="22">
        <v>0</v>
      </c>
      <c r="F15" s="22">
        <v>12371</v>
      </c>
      <c r="G15" s="22">
        <v>0</v>
      </c>
      <c r="H15" s="22">
        <v>8608</v>
      </c>
      <c r="I15" s="22">
        <v>5029</v>
      </c>
      <c r="J15" s="22">
        <v>20661</v>
      </c>
      <c r="K15" s="22">
        <v>133292</v>
      </c>
      <c r="L15" s="22">
        <v>0</v>
      </c>
      <c r="M15" s="22">
        <v>4278</v>
      </c>
      <c r="N15" s="22">
        <v>0</v>
      </c>
      <c r="O15" s="22">
        <v>0</v>
      </c>
      <c r="P15" s="22">
        <v>0</v>
      </c>
      <c r="Q15" s="22">
        <v>0</v>
      </c>
      <c r="R15" s="22">
        <v>23473</v>
      </c>
      <c r="S15" s="22">
        <v>30195</v>
      </c>
      <c r="T15" s="22">
        <v>19565</v>
      </c>
      <c r="U15" s="22">
        <v>19271</v>
      </c>
      <c r="V15" s="22">
        <v>36499</v>
      </c>
      <c r="W15" s="22">
        <v>5268</v>
      </c>
      <c r="X15" s="22">
        <v>26395</v>
      </c>
      <c r="Y15" s="22">
        <v>7193</v>
      </c>
      <c r="Z15" s="22">
        <v>4200</v>
      </c>
      <c r="AA15" s="22">
        <v>11944</v>
      </c>
      <c r="AB15" s="22">
        <v>0</v>
      </c>
      <c r="AC15" s="22">
        <v>29724</v>
      </c>
      <c r="AD15" s="22">
        <v>0</v>
      </c>
      <c r="AE15" s="22">
        <v>32565</v>
      </c>
      <c r="AF15" s="22">
        <v>27178</v>
      </c>
      <c r="AG15" s="26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7592</v>
      </c>
      <c r="AM15" s="22">
        <v>0</v>
      </c>
      <c r="AN15" s="33">
        <v>5161</v>
      </c>
      <c r="AO15" s="33">
        <v>0</v>
      </c>
      <c r="AP15" s="33">
        <v>49923</v>
      </c>
      <c r="AQ15" s="33">
        <v>116320</v>
      </c>
      <c r="AR15" s="22">
        <v>5724701</v>
      </c>
      <c r="AS15" s="18">
        <f t="shared" si="0"/>
        <v>6541618</v>
      </c>
    </row>
    <row r="16" spans="1:45" x14ac:dyDescent="0.2">
      <c r="A16" s="21">
        <v>4222119</v>
      </c>
      <c r="B16" s="22">
        <v>284829</v>
      </c>
      <c r="C16" s="22">
        <v>531841</v>
      </c>
      <c r="D16" s="22">
        <v>0</v>
      </c>
      <c r="E16" s="22">
        <v>0</v>
      </c>
      <c r="F16" s="22">
        <v>181257</v>
      </c>
      <c r="G16" s="22">
        <v>63282</v>
      </c>
      <c r="H16" s="22">
        <v>8608</v>
      </c>
      <c r="I16" s="22">
        <v>0</v>
      </c>
      <c r="J16" s="22">
        <v>77478</v>
      </c>
      <c r="K16" s="22">
        <v>177399</v>
      </c>
      <c r="L16" s="22">
        <v>0</v>
      </c>
      <c r="M16" s="22">
        <v>19251</v>
      </c>
      <c r="N16" s="22">
        <v>941408</v>
      </c>
      <c r="O16" s="22">
        <v>0</v>
      </c>
      <c r="P16" s="22">
        <v>0</v>
      </c>
      <c r="Q16" s="22">
        <v>444579</v>
      </c>
      <c r="R16" s="22">
        <v>204631</v>
      </c>
      <c r="S16" s="22">
        <v>40260</v>
      </c>
      <c r="T16" s="22">
        <v>28334</v>
      </c>
      <c r="U16" s="22">
        <v>52996</v>
      </c>
      <c r="V16" s="22">
        <v>2920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41971</v>
      </c>
      <c r="AD16" s="22">
        <v>201389</v>
      </c>
      <c r="AE16" s="22">
        <v>428905</v>
      </c>
      <c r="AF16" s="22">
        <v>128462</v>
      </c>
      <c r="AG16" s="26">
        <v>0</v>
      </c>
      <c r="AH16" s="22">
        <v>2082</v>
      </c>
      <c r="AI16" s="22">
        <v>0</v>
      </c>
      <c r="AJ16" s="22">
        <v>0</v>
      </c>
      <c r="AK16" s="22">
        <v>0</v>
      </c>
      <c r="AL16" s="22">
        <v>0</v>
      </c>
      <c r="AM16" s="22">
        <v>13484</v>
      </c>
      <c r="AN16" s="33">
        <v>406</v>
      </c>
      <c r="AO16" s="33">
        <v>0</v>
      </c>
      <c r="AP16" s="33">
        <v>239336</v>
      </c>
      <c r="AQ16" s="33">
        <v>209733</v>
      </c>
      <c r="AR16" s="22">
        <v>32249148</v>
      </c>
      <c r="AS16" s="18">
        <f t="shared" si="0"/>
        <v>36573989</v>
      </c>
    </row>
    <row r="17" spans="1:45" x14ac:dyDescent="0.2">
      <c r="A17" s="21">
        <v>4222120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90402</v>
      </c>
      <c r="H17" s="22">
        <v>8608</v>
      </c>
      <c r="I17" s="22">
        <v>0</v>
      </c>
      <c r="J17" s="22">
        <v>41322</v>
      </c>
      <c r="K17" s="22">
        <v>26885</v>
      </c>
      <c r="L17" s="22">
        <v>0</v>
      </c>
      <c r="M17" s="22">
        <v>4278</v>
      </c>
      <c r="N17" s="22">
        <v>441285</v>
      </c>
      <c r="O17" s="22">
        <v>0</v>
      </c>
      <c r="P17" s="22">
        <v>0</v>
      </c>
      <c r="Q17" s="22">
        <v>0</v>
      </c>
      <c r="R17" s="22">
        <v>18603</v>
      </c>
      <c r="S17" s="22">
        <v>0</v>
      </c>
      <c r="T17" s="22">
        <v>0</v>
      </c>
      <c r="U17" s="22">
        <v>19271</v>
      </c>
      <c r="V17" s="22">
        <v>0</v>
      </c>
      <c r="W17" s="22">
        <v>5268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7796</v>
      </c>
      <c r="AG17" s="26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33">
        <v>3013</v>
      </c>
      <c r="AO17" s="33">
        <v>0</v>
      </c>
      <c r="AP17" s="33">
        <v>116621</v>
      </c>
      <c r="AQ17" s="33">
        <v>186437</v>
      </c>
      <c r="AR17" s="22">
        <v>24329979</v>
      </c>
      <c r="AS17" s="18">
        <f t="shared" si="0"/>
        <v>25299768</v>
      </c>
    </row>
    <row r="18" spans="1:45" x14ac:dyDescent="0.2">
      <c r="A18" s="21">
        <v>4222121</v>
      </c>
      <c r="B18" s="22">
        <v>356037</v>
      </c>
      <c r="C18" s="22">
        <v>725238</v>
      </c>
      <c r="D18" s="22">
        <v>0</v>
      </c>
      <c r="E18" s="22">
        <v>0</v>
      </c>
      <c r="F18" s="22">
        <v>119793</v>
      </c>
      <c r="G18" s="22">
        <v>90402</v>
      </c>
      <c r="H18" s="22">
        <v>4304</v>
      </c>
      <c r="I18" s="22">
        <v>11704</v>
      </c>
      <c r="J18" s="22">
        <v>62145</v>
      </c>
      <c r="K18" s="22">
        <v>66105</v>
      </c>
      <c r="L18" s="22">
        <v>0</v>
      </c>
      <c r="M18" s="22">
        <v>8556</v>
      </c>
      <c r="N18" s="22">
        <v>441285</v>
      </c>
      <c r="O18" s="22">
        <v>0</v>
      </c>
      <c r="P18" s="22">
        <v>0</v>
      </c>
      <c r="Q18" s="22">
        <v>0</v>
      </c>
      <c r="R18" s="22">
        <v>46946</v>
      </c>
      <c r="S18" s="22">
        <v>55431</v>
      </c>
      <c r="T18" s="22">
        <v>62066</v>
      </c>
      <c r="U18" s="22">
        <v>19271</v>
      </c>
      <c r="V18" s="22">
        <v>51079</v>
      </c>
      <c r="W18" s="22">
        <v>3512</v>
      </c>
      <c r="X18" s="22">
        <v>26395</v>
      </c>
      <c r="Y18" s="22">
        <v>7193</v>
      </c>
      <c r="Z18" s="22">
        <v>2800</v>
      </c>
      <c r="AA18" s="22">
        <v>11944</v>
      </c>
      <c r="AB18" s="22">
        <v>19849</v>
      </c>
      <c r="AC18" s="22">
        <v>31474</v>
      </c>
      <c r="AD18" s="22">
        <v>166224</v>
      </c>
      <c r="AE18" s="22">
        <v>97462</v>
      </c>
      <c r="AF18" s="22">
        <v>69191</v>
      </c>
      <c r="AG18" s="26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33">
        <v>3379</v>
      </c>
      <c r="AO18" s="33">
        <v>30988</v>
      </c>
      <c r="AP18" s="33">
        <v>119392</v>
      </c>
      <c r="AQ18" s="33">
        <v>174895</v>
      </c>
      <c r="AR18" s="22">
        <v>30722564</v>
      </c>
      <c r="AS18" s="18">
        <f t="shared" si="0"/>
        <v>33607624</v>
      </c>
    </row>
    <row r="19" spans="1:45" x14ac:dyDescent="0.2">
      <c r="A19" s="21">
        <v>4222122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6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33">
        <v>0</v>
      </c>
      <c r="AO19" s="33">
        <v>0</v>
      </c>
      <c r="AP19" s="33">
        <v>116621</v>
      </c>
      <c r="AQ19" s="33">
        <v>186437</v>
      </c>
      <c r="AR19" s="22">
        <v>18032808</v>
      </c>
      <c r="AS19" s="18">
        <f t="shared" si="0"/>
        <v>18335866</v>
      </c>
    </row>
    <row r="20" spans="1:45" x14ac:dyDescent="0.2">
      <c r="A20" s="21">
        <v>4222124</v>
      </c>
      <c r="B20" s="22">
        <v>356037</v>
      </c>
      <c r="C20" s="22">
        <v>604365</v>
      </c>
      <c r="D20" s="22">
        <v>0</v>
      </c>
      <c r="E20" s="22">
        <v>0</v>
      </c>
      <c r="F20" s="22">
        <v>132165</v>
      </c>
      <c r="G20" s="22">
        <v>90402</v>
      </c>
      <c r="H20" s="22">
        <v>8608</v>
      </c>
      <c r="I20" s="22">
        <v>10057</v>
      </c>
      <c r="J20" s="22">
        <v>30991</v>
      </c>
      <c r="K20" s="22">
        <v>75617</v>
      </c>
      <c r="L20" s="22">
        <v>0</v>
      </c>
      <c r="M20" s="22">
        <v>0</v>
      </c>
      <c r="N20" s="22">
        <v>588380</v>
      </c>
      <c r="O20" s="22">
        <v>0</v>
      </c>
      <c r="P20" s="22">
        <v>0</v>
      </c>
      <c r="Q20" s="22">
        <v>404163</v>
      </c>
      <c r="R20" s="22">
        <v>46946</v>
      </c>
      <c r="S20" s="22">
        <v>30195</v>
      </c>
      <c r="T20" s="22">
        <v>62066</v>
      </c>
      <c r="U20" s="22">
        <v>19271</v>
      </c>
      <c r="V20" s="22">
        <v>66545</v>
      </c>
      <c r="W20" s="22">
        <v>5268</v>
      </c>
      <c r="X20" s="22">
        <v>26395</v>
      </c>
      <c r="Y20" s="22">
        <v>7193</v>
      </c>
      <c r="Z20" s="22">
        <v>4200</v>
      </c>
      <c r="AA20" s="22">
        <v>11944</v>
      </c>
      <c r="AB20" s="22">
        <v>19849</v>
      </c>
      <c r="AC20" s="22">
        <v>29724</v>
      </c>
      <c r="AD20" s="22">
        <v>134259</v>
      </c>
      <c r="AE20" s="22">
        <v>90874</v>
      </c>
      <c r="AF20" s="22">
        <v>106703</v>
      </c>
      <c r="AG20" s="26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7592</v>
      </c>
      <c r="AM20" s="22">
        <v>0</v>
      </c>
      <c r="AN20" s="33">
        <v>9429</v>
      </c>
      <c r="AO20" s="33">
        <v>0</v>
      </c>
      <c r="AP20" s="33">
        <v>119392</v>
      </c>
      <c r="AQ20" s="33">
        <v>186437</v>
      </c>
      <c r="AR20" s="22">
        <v>19845631</v>
      </c>
      <c r="AS20" s="18">
        <f t="shared" si="0"/>
        <v>23130698</v>
      </c>
    </row>
    <row r="21" spans="1:45" x14ac:dyDescent="0.2">
      <c r="A21" s="21">
        <v>4222125</v>
      </c>
      <c r="B21" s="22">
        <v>118679</v>
      </c>
      <c r="C21" s="22">
        <v>241746</v>
      </c>
      <c r="D21" s="22">
        <v>0</v>
      </c>
      <c r="E21" s="22">
        <v>0</v>
      </c>
      <c r="F21" s="22">
        <v>59897</v>
      </c>
      <c r="G21" s="22">
        <v>90402</v>
      </c>
      <c r="H21" s="22">
        <v>8608</v>
      </c>
      <c r="I21" s="22">
        <v>6286</v>
      </c>
      <c r="J21" s="22">
        <v>30991</v>
      </c>
      <c r="K21" s="22">
        <v>64845</v>
      </c>
      <c r="L21" s="22">
        <v>0</v>
      </c>
      <c r="M21" s="22">
        <v>4278</v>
      </c>
      <c r="N21" s="22">
        <v>0</v>
      </c>
      <c r="O21" s="22">
        <v>0</v>
      </c>
      <c r="P21" s="22">
        <v>0</v>
      </c>
      <c r="Q21" s="22">
        <v>0</v>
      </c>
      <c r="R21" s="22">
        <v>46946</v>
      </c>
      <c r="S21" s="22">
        <v>20130</v>
      </c>
      <c r="T21" s="22">
        <v>19565</v>
      </c>
      <c r="U21" s="22">
        <v>19271</v>
      </c>
      <c r="V21" s="22">
        <v>49329</v>
      </c>
      <c r="W21" s="22">
        <v>5268</v>
      </c>
      <c r="X21" s="22">
        <v>26395</v>
      </c>
      <c r="Y21" s="22">
        <v>0</v>
      </c>
      <c r="Z21" s="22">
        <v>4200</v>
      </c>
      <c r="AA21" s="22">
        <v>0</v>
      </c>
      <c r="AB21" s="22">
        <v>19849</v>
      </c>
      <c r="AC21" s="22">
        <v>29724</v>
      </c>
      <c r="AD21" s="22">
        <v>116677</v>
      </c>
      <c r="AE21" s="22">
        <v>84286</v>
      </c>
      <c r="AF21" s="22">
        <v>34184</v>
      </c>
      <c r="AG21" s="26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3796</v>
      </c>
      <c r="AM21" s="22">
        <v>0</v>
      </c>
      <c r="AN21" s="33">
        <v>3519</v>
      </c>
      <c r="AO21" s="33">
        <v>0</v>
      </c>
      <c r="AP21" s="33">
        <v>116621</v>
      </c>
      <c r="AQ21" s="33">
        <v>288138</v>
      </c>
      <c r="AR21" s="22">
        <v>11163167</v>
      </c>
      <c r="AS21" s="18">
        <f t="shared" si="0"/>
        <v>12676797</v>
      </c>
    </row>
    <row r="22" spans="1:45" x14ac:dyDescent="0.2">
      <c r="A22" s="21">
        <v>4222126</v>
      </c>
      <c r="B22" s="22">
        <v>0</v>
      </c>
      <c r="C22" s="22">
        <v>0</v>
      </c>
      <c r="D22" s="22">
        <v>0</v>
      </c>
      <c r="E22" s="22">
        <v>0</v>
      </c>
      <c r="F22" s="22">
        <v>89845</v>
      </c>
      <c r="G22" s="22">
        <v>90402</v>
      </c>
      <c r="H22" s="22">
        <v>107605</v>
      </c>
      <c r="I22" s="22">
        <v>18857</v>
      </c>
      <c r="J22" s="22">
        <v>41322</v>
      </c>
      <c r="K22" s="22">
        <v>168215</v>
      </c>
      <c r="L22" s="22">
        <v>0</v>
      </c>
      <c r="M22" s="22">
        <v>0</v>
      </c>
      <c r="N22" s="22">
        <v>441285</v>
      </c>
      <c r="O22" s="22">
        <v>17012</v>
      </c>
      <c r="P22" s="22">
        <v>0</v>
      </c>
      <c r="Q22" s="22">
        <v>303122</v>
      </c>
      <c r="R22" s="22">
        <v>342814</v>
      </c>
      <c r="S22" s="22">
        <v>0</v>
      </c>
      <c r="T22" s="22">
        <v>0</v>
      </c>
      <c r="U22" s="22">
        <v>72268</v>
      </c>
      <c r="V22" s="22">
        <v>72999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19849</v>
      </c>
      <c r="AC22" s="22">
        <v>174880</v>
      </c>
      <c r="AD22" s="22">
        <v>0</v>
      </c>
      <c r="AE22" s="22">
        <v>344978</v>
      </c>
      <c r="AF22" s="22">
        <v>7796</v>
      </c>
      <c r="AG22" s="26">
        <v>0</v>
      </c>
      <c r="AH22" s="22">
        <v>0</v>
      </c>
      <c r="AI22" s="22">
        <v>49380</v>
      </c>
      <c r="AJ22" s="22">
        <v>0</v>
      </c>
      <c r="AK22" s="22">
        <v>0</v>
      </c>
      <c r="AL22" s="22">
        <v>13538</v>
      </c>
      <c r="AM22" s="22">
        <v>13484</v>
      </c>
      <c r="AN22" s="33">
        <v>4821</v>
      </c>
      <c r="AO22" s="33">
        <v>14526</v>
      </c>
      <c r="AP22" s="33">
        <v>69752</v>
      </c>
      <c r="AQ22" s="33">
        <v>152369</v>
      </c>
      <c r="AR22" s="22">
        <v>12594343</v>
      </c>
      <c r="AS22" s="18">
        <f t="shared" si="0"/>
        <v>15225462</v>
      </c>
    </row>
    <row r="23" spans="1:45" x14ac:dyDescent="0.2">
      <c r="A23" s="21">
        <v>4222127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6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33">
        <v>0</v>
      </c>
      <c r="AO23" s="33">
        <v>0</v>
      </c>
      <c r="AP23" s="33">
        <v>70587</v>
      </c>
      <c r="AQ23" s="33">
        <v>152369</v>
      </c>
      <c r="AR23" s="22">
        <v>2862351</v>
      </c>
      <c r="AS23" s="18">
        <f t="shared" si="0"/>
        <v>3085307</v>
      </c>
    </row>
    <row r="24" spans="1:45" x14ac:dyDescent="0.2">
      <c r="A24" s="21">
        <v>4222135</v>
      </c>
      <c r="B24" s="22">
        <v>0</v>
      </c>
      <c r="C24" s="22">
        <v>0</v>
      </c>
      <c r="D24" s="22">
        <v>0</v>
      </c>
      <c r="E24" s="22">
        <v>0</v>
      </c>
      <c r="F24" s="22">
        <v>42319</v>
      </c>
      <c r="G24" s="22">
        <v>45201</v>
      </c>
      <c r="H24" s="22">
        <v>8608</v>
      </c>
      <c r="I24" s="22">
        <v>12571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25519</v>
      </c>
      <c r="P24" s="22">
        <v>0</v>
      </c>
      <c r="Q24" s="22">
        <v>0</v>
      </c>
      <c r="R24" s="22">
        <v>129540</v>
      </c>
      <c r="S24" s="22">
        <v>44126</v>
      </c>
      <c r="T24" s="22">
        <v>0</v>
      </c>
      <c r="U24" s="22">
        <v>48179</v>
      </c>
      <c r="V24" s="22">
        <v>29200</v>
      </c>
      <c r="W24" s="22">
        <v>8780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24479</v>
      </c>
      <c r="AD24" s="22">
        <v>207770</v>
      </c>
      <c r="AE24" s="22">
        <v>437315</v>
      </c>
      <c r="AF24" s="22">
        <v>4259</v>
      </c>
      <c r="AG24" s="26">
        <v>0</v>
      </c>
      <c r="AH24" s="22">
        <v>8328</v>
      </c>
      <c r="AI24" s="22">
        <v>0</v>
      </c>
      <c r="AJ24" s="22">
        <v>0</v>
      </c>
      <c r="AK24" s="22">
        <v>0</v>
      </c>
      <c r="AL24" s="22">
        <v>3796</v>
      </c>
      <c r="AM24" s="22">
        <v>10928</v>
      </c>
      <c r="AN24" s="33">
        <v>6027</v>
      </c>
      <c r="AO24" s="33">
        <v>36218</v>
      </c>
      <c r="AP24" s="33">
        <v>79276</v>
      </c>
      <c r="AQ24" s="33">
        <v>218020</v>
      </c>
      <c r="AR24" s="22">
        <v>5724701</v>
      </c>
      <c r="AS24" s="18">
        <f t="shared" si="0"/>
        <v>7155160</v>
      </c>
    </row>
    <row r="25" spans="1:45" x14ac:dyDescent="0.2">
      <c r="A25" s="21">
        <v>4222138</v>
      </c>
      <c r="B25" s="22">
        <v>356037</v>
      </c>
      <c r="C25" s="22">
        <v>483492</v>
      </c>
      <c r="D25" s="22">
        <v>0</v>
      </c>
      <c r="E25" s="22">
        <v>0</v>
      </c>
      <c r="F25" s="22">
        <v>72268</v>
      </c>
      <c r="G25" s="22">
        <v>90402</v>
      </c>
      <c r="H25" s="22">
        <v>0</v>
      </c>
      <c r="I25" s="22">
        <v>3771</v>
      </c>
      <c r="J25" s="22">
        <v>41322</v>
      </c>
      <c r="K25" s="22">
        <v>18277</v>
      </c>
      <c r="L25" s="22">
        <v>0</v>
      </c>
      <c r="M25" s="22">
        <v>8556</v>
      </c>
      <c r="N25" s="22">
        <v>441285</v>
      </c>
      <c r="O25" s="22">
        <v>0</v>
      </c>
      <c r="P25" s="22">
        <v>0</v>
      </c>
      <c r="Q25" s="22">
        <v>121249</v>
      </c>
      <c r="R25" s="22">
        <v>46946</v>
      </c>
      <c r="S25" s="22">
        <v>20130</v>
      </c>
      <c r="T25" s="22">
        <v>62066</v>
      </c>
      <c r="U25" s="22">
        <v>19271</v>
      </c>
      <c r="V25" s="22">
        <v>68885</v>
      </c>
      <c r="W25" s="22">
        <v>5268</v>
      </c>
      <c r="X25" s="22">
        <v>26395</v>
      </c>
      <c r="Y25" s="22">
        <v>7193</v>
      </c>
      <c r="Z25" s="22">
        <v>4200</v>
      </c>
      <c r="AA25" s="22">
        <v>11944</v>
      </c>
      <c r="AB25" s="22">
        <v>19849</v>
      </c>
      <c r="AC25" s="22">
        <v>29724</v>
      </c>
      <c r="AD25" s="22">
        <v>182206</v>
      </c>
      <c r="AE25" s="22">
        <v>90874</v>
      </c>
      <c r="AF25" s="22">
        <v>42408</v>
      </c>
      <c r="AG25" s="26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15183</v>
      </c>
      <c r="AM25" s="22">
        <v>0</v>
      </c>
      <c r="AN25" s="33">
        <v>5764</v>
      </c>
      <c r="AO25" s="33">
        <v>0</v>
      </c>
      <c r="AP25" s="33">
        <v>188026</v>
      </c>
      <c r="AQ25" s="33">
        <v>288138</v>
      </c>
      <c r="AR25" s="22">
        <v>31390444</v>
      </c>
      <c r="AS25" s="18">
        <f t="shared" si="0"/>
        <v>34161573</v>
      </c>
    </row>
    <row r="26" spans="1:45" x14ac:dyDescent="0.2">
      <c r="A26" s="21">
        <v>4233100</v>
      </c>
      <c r="B26" s="22">
        <v>517117</v>
      </c>
      <c r="C26" s="22">
        <v>4230552</v>
      </c>
      <c r="D26" s="22">
        <v>0</v>
      </c>
      <c r="E26" s="22">
        <v>0</v>
      </c>
      <c r="F26" s="22">
        <v>1569067</v>
      </c>
      <c r="G26" s="22">
        <v>0</v>
      </c>
      <c r="H26" s="22">
        <v>32282</v>
      </c>
      <c r="I26" s="22">
        <v>42373</v>
      </c>
      <c r="J26" s="22">
        <v>103304</v>
      </c>
      <c r="K26" s="22">
        <v>816724</v>
      </c>
      <c r="L26" s="22">
        <v>37888</v>
      </c>
      <c r="M26" s="22">
        <v>21390</v>
      </c>
      <c r="N26" s="22">
        <v>1838688</v>
      </c>
      <c r="O26" s="36">
        <f>85062-12645</f>
        <v>72417</v>
      </c>
      <c r="P26" s="22">
        <v>0</v>
      </c>
      <c r="Q26" s="22">
        <v>2273417</v>
      </c>
      <c r="R26" s="22">
        <v>586822</v>
      </c>
      <c r="S26" s="22">
        <v>0</v>
      </c>
      <c r="T26" s="22">
        <v>293472</v>
      </c>
      <c r="U26" s="22">
        <v>216803</v>
      </c>
      <c r="V26" s="22">
        <v>302036</v>
      </c>
      <c r="W26" s="22">
        <v>0</v>
      </c>
      <c r="X26" s="22">
        <v>395917</v>
      </c>
      <c r="Y26" s="22">
        <v>0</v>
      </c>
      <c r="Z26" s="22">
        <v>62996</v>
      </c>
      <c r="AA26" s="22">
        <v>0</v>
      </c>
      <c r="AB26" s="22">
        <v>178645</v>
      </c>
      <c r="AC26" s="22">
        <v>258752</v>
      </c>
      <c r="AD26" s="22">
        <v>1558324</v>
      </c>
      <c r="AE26" s="22">
        <v>1942225</v>
      </c>
      <c r="AF26" s="22">
        <v>237449</v>
      </c>
      <c r="AG26" s="26">
        <v>12645</v>
      </c>
      <c r="AH26" s="22">
        <v>0</v>
      </c>
      <c r="AI26" s="22">
        <v>0</v>
      </c>
      <c r="AJ26" s="22">
        <v>0</v>
      </c>
      <c r="AK26" s="22">
        <v>0</v>
      </c>
      <c r="AL26" s="22">
        <v>37958</v>
      </c>
      <c r="AM26" s="22">
        <v>0</v>
      </c>
      <c r="AN26" s="33">
        <v>25417</v>
      </c>
      <c r="AO26" s="33">
        <v>0</v>
      </c>
      <c r="AP26" s="33">
        <v>1177072</v>
      </c>
      <c r="AQ26" s="33">
        <v>1979127</v>
      </c>
      <c r="AR26" s="22">
        <v>152372463</v>
      </c>
      <c r="AS26" s="18">
        <f t="shared" si="0"/>
        <v>173193342</v>
      </c>
    </row>
    <row r="27" spans="1:45" x14ac:dyDescent="0.2">
      <c r="A27" s="23" t="s">
        <v>111</v>
      </c>
      <c r="B27" s="24">
        <f>SUM(B3:B26)</f>
        <v>3294203</v>
      </c>
      <c r="C27" s="24">
        <f t="shared" ref="C27:AR27" si="1">SUM(C3:C26)</f>
        <v>10080804</v>
      </c>
      <c r="D27" s="24">
        <f t="shared" si="1"/>
        <v>0</v>
      </c>
      <c r="E27" s="24">
        <f t="shared" si="1"/>
        <v>0</v>
      </c>
      <c r="F27" s="24">
        <f t="shared" si="1"/>
        <v>2846773</v>
      </c>
      <c r="G27" s="24">
        <f t="shared" si="1"/>
        <v>1292750</v>
      </c>
      <c r="H27" s="24">
        <f t="shared" si="1"/>
        <v>348639</v>
      </c>
      <c r="I27" s="24">
        <f t="shared" si="1"/>
        <v>214125</v>
      </c>
      <c r="J27" s="24">
        <f t="shared" si="1"/>
        <v>812339</v>
      </c>
      <c r="K27" s="24">
        <f t="shared" si="1"/>
        <v>3262854</v>
      </c>
      <c r="L27" s="24">
        <f t="shared" si="1"/>
        <v>50517</v>
      </c>
      <c r="M27" s="24">
        <f t="shared" si="1"/>
        <v>196791</v>
      </c>
      <c r="N27" s="24">
        <f t="shared" si="1"/>
        <v>7303270</v>
      </c>
      <c r="O27" s="24">
        <f t="shared" si="1"/>
        <v>217022</v>
      </c>
      <c r="P27" s="24">
        <f t="shared" si="1"/>
        <v>12903</v>
      </c>
      <c r="Q27" s="24">
        <f t="shared" si="1"/>
        <v>5082351</v>
      </c>
      <c r="R27" s="24">
        <f t="shared" si="1"/>
        <v>2609528</v>
      </c>
      <c r="S27" s="24">
        <f t="shared" si="1"/>
        <v>1116115</v>
      </c>
      <c r="T27" s="24">
        <f t="shared" si="1"/>
        <v>811592</v>
      </c>
      <c r="U27" s="24">
        <f t="shared" si="1"/>
        <v>968387</v>
      </c>
      <c r="V27" s="24">
        <f t="shared" si="1"/>
        <v>1386746</v>
      </c>
      <c r="W27" s="24">
        <f t="shared" si="1"/>
        <v>105360</v>
      </c>
      <c r="X27" s="24">
        <f t="shared" si="1"/>
        <v>818233</v>
      </c>
      <c r="Y27" s="24">
        <f t="shared" si="1"/>
        <v>35965</v>
      </c>
      <c r="Z27" s="24">
        <f t="shared" si="1"/>
        <v>127395</v>
      </c>
      <c r="AA27" s="24">
        <f t="shared" si="1"/>
        <v>119438</v>
      </c>
      <c r="AB27" s="24">
        <f t="shared" si="1"/>
        <v>333468</v>
      </c>
      <c r="AC27" s="24">
        <f t="shared" si="1"/>
        <v>1239683</v>
      </c>
      <c r="AD27" s="24">
        <f t="shared" si="1"/>
        <v>3284471</v>
      </c>
      <c r="AE27" s="24">
        <f t="shared" si="1"/>
        <v>4873985</v>
      </c>
      <c r="AF27" s="24">
        <f t="shared" si="1"/>
        <v>1630917</v>
      </c>
      <c r="AG27" s="24">
        <f t="shared" si="1"/>
        <v>148745</v>
      </c>
      <c r="AH27" s="24">
        <f t="shared" si="1"/>
        <v>22902</v>
      </c>
      <c r="AI27" s="24">
        <f t="shared" si="1"/>
        <v>98760</v>
      </c>
      <c r="AJ27" s="24">
        <f t="shared" si="1"/>
        <v>0</v>
      </c>
      <c r="AK27" s="24">
        <f t="shared" si="1"/>
        <v>0</v>
      </c>
      <c r="AL27" s="24">
        <f t="shared" si="1"/>
        <v>256054</v>
      </c>
      <c r="AM27" s="24">
        <f t="shared" si="1"/>
        <v>149240</v>
      </c>
      <c r="AN27" s="34">
        <f t="shared" si="1"/>
        <v>122048</v>
      </c>
      <c r="AO27" s="34">
        <f t="shared" si="1"/>
        <v>260108</v>
      </c>
      <c r="AP27" s="34">
        <f t="shared" si="1"/>
        <v>3707773</v>
      </c>
      <c r="AQ27" s="34">
        <f t="shared" si="1"/>
        <v>6143617</v>
      </c>
      <c r="AR27" s="24">
        <f t="shared" si="1"/>
        <v>508162640</v>
      </c>
      <c r="AS27" s="25">
        <f t="shared" ref="AS27" si="2">SUM(B27:AR27)</f>
        <v>573548511</v>
      </c>
    </row>
    <row r="28" spans="1:45" x14ac:dyDescent="0.2">
      <c r="A28" s="18">
        <f>SUM(B27:AR27)</f>
        <v>573548511</v>
      </c>
      <c r="O28" s="27" t="s">
        <v>112</v>
      </c>
      <c r="U28" s="5" t="s">
        <v>114</v>
      </c>
      <c r="AG28" s="27" t="s">
        <v>113</v>
      </c>
    </row>
    <row r="29" spans="1:45" x14ac:dyDescent="0.2">
      <c r="V29" s="5" t="s">
        <v>114</v>
      </c>
      <c r="W29" s="5" t="s">
        <v>114</v>
      </c>
      <c r="X29" s="5" t="s">
        <v>114</v>
      </c>
      <c r="Y29" s="5" t="s">
        <v>114</v>
      </c>
      <c r="Z29" s="5" t="s">
        <v>114</v>
      </c>
      <c r="AA29" s="5" t="s">
        <v>114</v>
      </c>
      <c r="AB29" s="5" t="s">
        <v>114</v>
      </c>
      <c r="AC29" s="5" t="s">
        <v>114</v>
      </c>
      <c r="AD29" s="5" t="s">
        <v>114</v>
      </c>
      <c r="AE29" s="5" t="s">
        <v>114</v>
      </c>
      <c r="AF29" s="5" t="s">
        <v>114</v>
      </c>
      <c r="AG29" s="5" t="s">
        <v>114</v>
      </c>
      <c r="AH29" s="5" t="s">
        <v>114</v>
      </c>
      <c r="AI29" s="5" t="s">
        <v>114</v>
      </c>
      <c r="AJ29" s="5" t="s">
        <v>114</v>
      </c>
      <c r="AK29" s="5" t="s">
        <v>114</v>
      </c>
      <c r="AL29" s="5" t="s">
        <v>114</v>
      </c>
      <c r="AM29" s="5" t="s">
        <v>114</v>
      </c>
      <c r="AN29" s="5" t="s">
        <v>114</v>
      </c>
    </row>
    <row r="30" spans="1:45" x14ac:dyDescent="0.2">
      <c r="AM30" s="5" t="s">
        <v>115</v>
      </c>
      <c r="AO30" s="5" t="s">
        <v>115</v>
      </c>
      <c r="AP30" s="5" t="s">
        <v>115</v>
      </c>
      <c r="AQ30" s="5" t="s">
        <v>115</v>
      </c>
      <c r="AR30" s="5" t="s">
        <v>115</v>
      </c>
    </row>
  </sheetData>
  <sortState ref="A3:AS26">
    <sortCondition ref="A3:A26"/>
  </sortState>
  <conditionalFormatting sqref="A4">
    <cfRule type="duplicateValues" dxfId="1" priority="1"/>
    <cfRule type="cellIs" dxfId="0" priority="2" operator="equal">
      <formula>4176550.5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5DF7C-0684-4D43-B1A9-137D4143E7F3}">
  <ds:schemaRefs>
    <ds:schemaRef ds:uri="e5336ff3-aa5d-469a-9ce7-f2d9e197e9e7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b0bac37-3013-4525-8120-cfae50e61977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D6BE41-1DA9-4AE8-8069-145B1A4F4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0FA50-4475-4D66-AB0E-B65B3C691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2024-06-19T20:32:34Z</dcterms:created>
  <dcterms:modified xsi:type="dcterms:W3CDTF">2024-06-21T17:15:54Z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